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7710" firstSheet="1" activeTab="2"/>
  </bookViews>
  <sheets>
    <sheet name="附件1国家助学金" sheetId="1" r:id="rId1"/>
    <sheet name="附件2国家奖学金" sheetId="2" r:id="rId2"/>
    <sheet name="附件3硕士学业、校长、励志奖学金" sheetId="3" r:id="rId3"/>
    <sheet name="附件4博士各类奖学金 " sheetId="4" r:id="rId4"/>
  </sheets>
  <definedNames>
    <definedName name="_xlnm.Print_Area" localSheetId="1">附件2国家奖学金!$A$1:$H$30</definedName>
    <definedName name="_xlnm.Print_Area" localSheetId="2">附件3硕士学业、校长、励志奖学金!$A$1:$W$32</definedName>
    <definedName name="_xlnm.Print_Area" localSheetId="3">'附件4博士各类奖学金 '!$A$1:$H$9</definedName>
  </definedNames>
  <calcPr calcId="144525"/>
</workbook>
</file>

<file path=xl/sharedStrings.xml><?xml version="1.0" encoding="utf-8"?>
<sst xmlns="http://schemas.openxmlformats.org/spreadsheetml/2006/main" count="154" uniqueCount="86">
  <si>
    <t>附件1</t>
  </si>
  <si>
    <t>四川师范大学2020年研究生国家助学金指标分配表</t>
  </si>
  <si>
    <t>序号</t>
  </si>
  <si>
    <t>学院名称</t>
  </si>
  <si>
    <t>硕士</t>
  </si>
  <si>
    <t>博士</t>
  </si>
  <si>
    <t>全日制全脱产总人数
各学院数据以最终核定符合条件人数为准</t>
  </si>
  <si>
    <t>马克思主义学院</t>
  </si>
  <si>
    <t>文学院</t>
  </si>
  <si>
    <t>法学院</t>
  </si>
  <si>
    <t>教育科学学院</t>
  </si>
  <si>
    <t>继续教育学院</t>
  </si>
  <si>
    <t>外国语学院</t>
  </si>
  <si>
    <t>历史文化与旅游学院</t>
  </si>
  <si>
    <t>数学科学学院</t>
  </si>
  <si>
    <t>物理与电子工程学院</t>
  </si>
  <si>
    <t>地理与资源科学学院</t>
  </si>
  <si>
    <t>化学与材料科学学院</t>
  </si>
  <si>
    <t>计算机科学学院</t>
  </si>
  <si>
    <t>经济与管理学院</t>
  </si>
  <si>
    <t>生命科学学院</t>
  </si>
  <si>
    <t>音乐学院</t>
  </si>
  <si>
    <t>体育学院</t>
  </si>
  <si>
    <t>美术学院</t>
  </si>
  <si>
    <t>心理学院</t>
  </si>
  <si>
    <t>商学院</t>
  </si>
  <si>
    <t>工学院</t>
  </si>
  <si>
    <t>影视与传媒学院</t>
  </si>
  <si>
    <t>服装与设计艺术学院</t>
  </si>
  <si>
    <t>舞蹈学院</t>
  </si>
  <si>
    <t>哲学研究所</t>
  </si>
  <si>
    <t>脑与心理科学研究院</t>
  </si>
  <si>
    <t>合计</t>
  </si>
  <si>
    <r>
      <rPr>
        <sz val="12"/>
        <rFont val="宋体"/>
        <charset val="134"/>
      </rPr>
      <t>说明：国家助学金：纳入全国研究生招生计划的所有全日制研究生皆可以获得国家助学金</t>
    </r>
    <r>
      <rPr>
        <b/>
        <sz val="12"/>
        <rFont val="宋体"/>
        <charset val="134"/>
      </rPr>
      <t>（有固定工资收入除外）</t>
    </r>
    <r>
      <rPr>
        <sz val="12"/>
        <rFont val="宋体"/>
        <charset val="134"/>
      </rPr>
      <t>，评定时核定身份，若因休学、弃学等原因出现基数变化的，</t>
    </r>
    <r>
      <rPr>
        <b/>
        <sz val="12"/>
        <rFont val="宋体"/>
        <charset val="134"/>
      </rPr>
      <t>以最终核定人数为准</t>
    </r>
    <r>
      <rPr>
        <sz val="12"/>
        <rFont val="宋体"/>
        <charset val="134"/>
      </rPr>
      <t xml:space="preserve">。 </t>
    </r>
  </si>
  <si>
    <t>附件2</t>
  </si>
  <si>
    <t>四川师范大学2020年研究生国家奖学金指标分配表</t>
  </si>
  <si>
    <t>全日制全脱产人数总数</t>
  </si>
  <si>
    <r>
      <rPr>
        <sz val="10"/>
        <rFont val="宋体"/>
        <charset val="134"/>
      </rPr>
      <t>基础性指标共6</t>
    </r>
    <r>
      <rPr>
        <sz val="10"/>
        <rFont val="宋体"/>
        <charset val="134"/>
      </rPr>
      <t>6</t>
    </r>
    <r>
      <rPr>
        <sz val="10"/>
        <rFont val="宋体"/>
        <charset val="134"/>
      </rPr>
      <t>个</t>
    </r>
  </si>
  <si>
    <r>
      <rPr>
        <sz val="10"/>
        <rFont val="宋体"/>
        <charset val="134"/>
      </rPr>
      <t>调节性指标共13</t>
    </r>
    <r>
      <rPr>
        <sz val="10"/>
        <rFont val="宋体"/>
        <charset val="134"/>
      </rPr>
      <t>个</t>
    </r>
  </si>
  <si>
    <r>
      <rPr>
        <b/>
        <sz val="10"/>
        <rFont val="宋体"/>
        <charset val="134"/>
      </rPr>
      <t>总指标
7</t>
    </r>
    <r>
      <rPr>
        <b/>
        <sz val="10"/>
        <rFont val="宋体"/>
        <charset val="134"/>
      </rPr>
      <t>9个</t>
    </r>
  </si>
  <si>
    <t>总指标
5个</t>
  </si>
  <si>
    <t>总计</t>
  </si>
  <si>
    <t xml:space="preserve">                                                                                            </t>
  </si>
  <si>
    <t>附件3</t>
  </si>
  <si>
    <t>四川师范大学2020年硕士学业奖学金、校长奖学金、励志奖学金指标分配表</t>
  </si>
  <si>
    <t>人数</t>
  </si>
  <si>
    <t>学业奖学金</t>
  </si>
  <si>
    <t>校长、励志奖学金</t>
  </si>
  <si>
    <r>
      <rPr>
        <b/>
        <sz val="10"/>
        <rFont val="宋体"/>
        <charset val="134"/>
      </rPr>
      <t xml:space="preserve">全日制
总人数
</t>
    </r>
    <r>
      <rPr>
        <sz val="10"/>
        <rFont val="宋体"/>
        <charset val="134"/>
      </rPr>
      <t>（学业奖学金人数基数）</t>
    </r>
  </si>
  <si>
    <r>
      <rPr>
        <b/>
        <sz val="10"/>
        <rFont val="宋体"/>
        <charset val="134"/>
      </rPr>
      <t>全日制
全脱产
总人数</t>
    </r>
    <r>
      <rPr>
        <sz val="10"/>
        <rFont val="宋体"/>
        <charset val="134"/>
      </rPr>
      <t>（校长、励志奖学金人数基数）</t>
    </r>
  </si>
  <si>
    <t>一等学业奖学金</t>
  </si>
  <si>
    <t>二等学业奖学金</t>
  </si>
  <si>
    <t>三等学业奖学金</t>
  </si>
  <si>
    <t>校长
奖学金</t>
  </si>
  <si>
    <t>一等励志奖学金</t>
  </si>
  <si>
    <t>二等励志奖学金</t>
  </si>
  <si>
    <t>基础性指标
244个</t>
  </si>
  <si>
    <t>调节性指标
85个</t>
  </si>
  <si>
    <r>
      <rPr>
        <b/>
        <sz val="10"/>
        <color indexed="8"/>
        <rFont val="宋体"/>
        <charset val="134"/>
      </rPr>
      <t>总指标
32</t>
    </r>
    <r>
      <rPr>
        <b/>
        <sz val="10"/>
        <color indexed="8"/>
        <rFont val="宋体"/>
        <charset val="134"/>
      </rPr>
      <t>9</t>
    </r>
    <r>
      <rPr>
        <b/>
        <sz val="10"/>
        <color indexed="8"/>
        <rFont val="宋体"/>
        <charset val="134"/>
      </rPr>
      <t>个</t>
    </r>
  </si>
  <si>
    <t>基础性指标
462个</t>
  </si>
  <si>
    <t>调节性指标
32个</t>
  </si>
  <si>
    <t>总指标
494个</t>
  </si>
  <si>
    <t>总指标
822个</t>
  </si>
  <si>
    <t>调节性指标</t>
  </si>
  <si>
    <t>基础性指标
616个</t>
  </si>
  <si>
    <t>总指标
670个</t>
  </si>
  <si>
    <t>总指标
894个</t>
  </si>
  <si>
    <t>调节性指标
28个</t>
  </si>
  <si>
    <t>总指标
886个</t>
  </si>
  <si>
    <t>生源指标</t>
  </si>
  <si>
    <t>培养质量</t>
  </si>
  <si>
    <t>小计</t>
  </si>
  <si>
    <t>一流学科指标</t>
  </si>
  <si>
    <t>生源指标
54个</t>
  </si>
  <si>
    <t>农村教育硕士</t>
  </si>
  <si>
    <t>美术书法学院</t>
  </si>
  <si>
    <t>附件4</t>
  </si>
  <si>
    <t>四川师范大学2019年博士各类奖学金指标分配表</t>
  </si>
  <si>
    <t xml:space="preserve">校长奖学金
</t>
  </si>
  <si>
    <t>全日制总人数</t>
  </si>
  <si>
    <t>全日制全脱产人数</t>
  </si>
  <si>
    <t>一等学业奖学金指标共23个</t>
  </si>
  <si>
    <t>二等学业奖学金指标
共34个</t>
  </si>
  <si>
    <t>三等学业奖学金指标
共57个</t>
  </si>
  <si>
    <t>数学与软件科学学院</t>
  </si>
  <si>
    <r>
      <rPr>
        <sz val="12"/>
        <rFont val="宋体"/>
        <charset val="134"/>
      </rPr>
      <t>说明：</t>
    </r>
    <r>
      <rPr>
        <b/>
        <sz val="12"/>
        <rFont val="宋体"/>
        <charset val="134"/>
      </rPr>
      <t>校长奖学金</t>
    </r>
    <r>
      <rPr>
        <sz val="12"/>
        <rFont val="宋体"/>
        <charset val="134"/>
      </rPr>
      <t>在2020级、2019级、2018级全日制</t>
    </r>
    <r>
      <rPr>
        <b/>
        <sz val="12"/>
        <rFont val="宋体"/>
        <charset val="134"/>
      </rPr>
      <t>全脱产</t>
    </r>
    <r>
      <rPr>
        <sz val="12"/>
        <rFont val="宋体"/>
        <charset val="134"/>
      </rPr>
      <t>博士中评选（以最终核定人数为准）。</t>
    </r>
  </si>
</sst>
</file>

<file path=xl/styles.xml><?xml version="1.0" encoding="utf-8"?>
<styleSheet xmlns="http://schemas.openxmlformats.org/spreadsheetml/2006/main">
  <numFmts count="7">
    <numFmt numFmtId="44" formatCode="_ &quot;￥&quot;* #,##0.00_ ;_ &quot;￥&quot;* \-#,##0.00_ ;_ &quot;￥&quot;* &quot;-&quot;??_ ;_ @_ "/>
    <numFmt numFmtId="176" formatCode="0.00_ "/>
    <numFmt numFmtId="42" formatCode="_ &quot;￥&quot;* #,##0_ ;_ &quot;￥&quot;* \-#,##0_ ;_ &quot;￥&quot;* &quot;-&quot;_ ;_ @_ "/>
    <numFmt numFmtId="177" formatCode="0.00_);[Red]\(0.00\)"/>
    <numFmt numFmtId="178" formatCode="0_);[Red]\(0\)"/>
    <numFmt numFmtId="43" formatCode="_ * #,##0.00_ ;_ * \-#,##0.00_ ;_ * &quot;-&quot;??_ ;_ @_ "/>
    <numFmt numFmtId="41" formatCode="_ * #,##0_ ;_ * \-#,##0_ ;_ * &quot;-&quot;_ ;_ @_ "/>
  </numFmts>
  <fonts count="36">
    <font>
      <sz val="12"/>
      <name val="宋体"/>
      <charset val="134"/>
    </font>
    <font>
      <b/>
      <sz val="12"/>
      <name val="黑体"/>
      <charset val="134"/>
    </font>
    <font>
      <b/>
      <sz val="12"/>
      <name val="宋体"/>
      <charset val="134"/>
    </font>
    <font>
      <b/>
      <sz val="10"/>
      <color indexed="8"/>
      <name val="宋体"/>
      <charset val="134"/>
    </font>
    <font>
      <sz val="12"/>
      <color indexed="8"/>
      <name val="宋体"/>
      <charset val="134"/>
    </font>
    <font>
      <b/>
      <sz val="12"/>
      <color indexed="8"/>
      <name val="宋体"/>
      <charset val="134"/>
    </font>
    <font>
      <b/>
      <sz val="10"/>
      <name val="宋体"/>
      <charset val="134"/>
    </font>
    <font>
      <sz val="10"/>
      <color rgb="FF000000"/>
      <name val="宋体"/>
      <charset val="134"/>
    </font>
    <font>
      <sz val="10"/>
      <color indexed="8"/>
      <name val="宋体"/>
      <charset val="134"/>
    </font>
    <font>
      <sz val="10"/>
      <color indexed="8"/>
      <name val="小标宋"/>
      <charset val="134"/>
    </font>
    <font>
      <sz val="12"/>
      <color rgb="FF000000"/>
      <name val="宋体"/>
      <charset val="134"/>
    </font>
    <font>
      <sz val="12"/>
      <color rgb="FFFF0000"/>
      <name val="宋体"/>
      <charset val="134"/>
    </font>
    <font>
      <sz val="10"/>
      <color rgb="FF000000"/>
      <name val="小标宋"/>
      <charset val="134"/>
    </font>
    <font>
      <sz val="10"/>
      <name val="宋体"/>
      <charset val="134"/>
    </font>
    <font>
      <sz val="12"/>
      <color theme="1"/>
      <name val="宋体"/>
      <charset val="134"/>
    </font>
    <font>
      <sz val="9"/>
      <name val="宋体"/>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149998474074526"/>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rgb="FF000000"/>
      </left>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23" fillId="24" borderId="0" applyNumberFormat="0" applyBorder="0" applyAlignment="0" applyProtection="0">
      <alignment vertical="center"/>
    </xf>
    <xf numFmtId="0" fontId="28" fillId="20" borderId="1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3" fillId="15" borderId="0" applyNumberFormat="0" applyBorder="0" applyAlignment="0" applyProtection="0">
      <alignment vertical="center"/>
    </xf>
    <xf numFmtId="0" fontId="24" fillId="11" borderId="0" applyNumberFormat="0" applyBorder="0" applyAlignment="0" applyProtection="0">
      <alignment vertical="center"/>
    </xf>
    <xf numFmtId="43" fontId="18" fillId="0" borderId="0" applyFont="0" applyFill="0" applyBorder="0" applyAlignment="0" applyProtection="0">
      <alignment vertical="center"/>
    </xf>
    <xf numFmtId="0" fontId="26" fillId="27" borderId="0" applyNumberFormat="0" applyBorder="0" applyAlignment="0" applyProtection="0">
      <alignment vertical="center"/>
    </xf>
    <xf numFmtId="0" fontId="22" fillId="0" borderId="0" applyNumberFormat="0" applyFill="0" applyBorder="0" applyAlignment="0" applyProtection="0">
      <alignment vertical="center"/>
    </xf>
    <xf numFmtId="9" fontId="18" fillId="0" borderId="0" applyFont="0" applyFill="0" applyBorder="0" applyAlignment="0" applyProtection="0">
      <alignment vertical="center"/>
    </xf>
    <xf numFmtId="0" fontId="32" fillId="0" borderId="0" applyNumberFormat="0" applyFill="0" applyBorder="0" applyAlignment="0" applyProtection="0">
      <alignment vertical="center"/>
    </xf>
    <xf numFmtId="0" fontId="18" fillId="7" borderId="13" applyNumberFormat="0" applyFont="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12" applyNumberFormat="0" applyFill="0" applyAlignment="0" applyProtection="0">
      <alignment vertical="center"/>
    </xf>
    <xf numFmtId="0" fontId="16" fillId="0" borderId="12" applyNumberFormat="0" applyFill="0" applyAlignment="0" applyProtection="0">
      <alignment vertical="center"/>
    </xf>
    <xf numFmtId="0" fontId="26" fillId="26" borderId="0" applyNumberFormat="0" applyBorder="0" applyAlignment="0" applyProtection="0">
      <alignment vertical="center"/>
    </xf>
    <xf numFmtId="0" fontId="20" fillId="0" borderId="14" applyNumberFormat="0" applyFill="0" applyAlignment="0" applyProtection="0">
      <alignment vertical="center"/>
    </xf>
    <xf numFmtId="0" fontId="26" fillId="18" borderId="0" applyNumberFormat="0" applyBorder="0" applyAlignment="0" applyProtection="0">
      <alignment vertical="center"/>
    </xf>
    <xf numFmtId="0" fontId="33" fillId="23" borderId="18" applyNumberFormat="0" applyAlignment="0" applyProtection="0">
      <alignment vertical="center"/>
    </xf>
    <xf numFmtId="0" fontId="29" fillId="23" borderId="16" applyNumberFormat="0" applyAlignment="0" applyProtection="0">
      <alignment vertical="center"/>
    </xf>
    <xf numFmtId="0" fontId="25" fillId="14" borderId="15" applyNumberFormat="0" applyAlignment="0" applyProtection="0">
      <alignment vertical="center"/>
    </xf>
    <xf numFmtId="0" fontId="23" fillId="34" borderId="0" applyNumberFormat="0" applyBorder="0" applyAlignment="0" applyProtection="0">
      <alignment vertical="center"/>
    </xf>
    <xf numFmtId="0" fontId="26" fillId="37" borderId="0" applyNumberFormat="0" applyBorder="0" applyAlignment="0" applyProtection="0">
      <alignment vertical="center"/>
    </xf>
    <xf numFmtId="0" fontId="30" fillId="0" borderId="17" applyNumberFormat="0" applyFill="0" applyAlignment="0" applyProtection="0">
      <alignment vertical="center"/>
    </xf>
    <xf numFmtId="0" fontId="35" fillId="0" borderId="19" applyNumberFormat="0" applyFill="0" applyAlignment="0" applyProtection="0">
      <alignment vertical="center"/>
    </xf>
    <xf numFmtId="0" fontId="34" fillId="33" borderId="0" applyNumberFormat="0" applyBorder="0" applyAlignment="0" applyProtection="0">
      <alignment vertical="center"/>
    </xf>
    <xf numFmtId="0" fontId="27" fillId="17" borderId="0" applyNumberFormat="0" applyBorder="0" applyAlignment="0" applyProtection="0">
      <alignment vertical="center"/>
    </xf>
    <xf numFmtId="0" fontId="23" fillId="22" borderId="0" applyNumberFormat="0" applyBorder="0" applyAlignment="0" applyProtection="0">
      <alignment vertical="center"/>
    </xf>
    <xf numFmtId="0" fontId="26" fillId="30" borderId="0" applyNumberFormat="0" applyBorder="0" applyAlignment="0" applyProtection="0">
      <alignment vertical="center"/>
    </xf>
    <xf numFmtId="0" fontId="23" fillId="21"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10" borderId="0" applyNumberFormat="0" applyBorder="0" applyAlignment="0" applyProtection="0">
      <alignment vertical="center"/>
    </xf>
    <xf numFmtId="0" fontId="26" fillId="29" borderId="0" applyNumberFormat="0" applyBorder="0" applyAlignment="0" applyProtection="0">
      <alignment vertical="center"/>
    </xf>
    <xf numFmtId="0" fontId="26" fillId="36" borderId="0" applyNumberFormat="0" applyBorder="0" applyAlignment="0" applyProtection="0">
      <alignment vertical="center"/>
    </xf>
    <xf numFmtId="0" fontId="23" fillId="31" borderId="0" applyNumberFormat="0" applyBorder="0" applyAlignment="0" applyProtection="0">
      <alignment vertical="center"/>
    </xf>
    <xf numFmtId="0" fontId="23" fillId="9" borderId="0" applyNumberFormat="0" applyBorder="0" applyAlignment="0" applyProtection="0">
      <alignment vertical="center"/>
    </xf>
    <xf numFmtId="0" fontId="26" fillId="28" borderId="0" applyNumberFormat="0" applyBorder="0" applyAlignment="0" applyProtection="0">
      <alignment vertical="center"/>
    </xf>
    <xf numFmtId="0" fontId="23" fillId="12" borderId="0" applyNumberFormat="0" applyBorder="0" applyAlignment="0" applyProtection="0">
      <alignment vertical="center"/>
    </xf>
    <xf numFmtId="0" fontId="26" fillId="25" borderId="0" applyNumberFormat="0" applyBorder="0" applyAlignment="0" applyProtection="0">
      <alignment vertical="center"/>
    </xf>
    <xf numFmtId="0" fontId="26" fillId="35" borderId="0" applyNumberFormat="0" applyBorder="0" applyAlignment="0" applyProtection="0">
      <alignment vertical="center"/>
    </xf>
    <xf numFmtId="0" fontId="23" fillId="8" borderId="0" applyNumberFormat="0" applyBorder="0" applyAlignment="0" applyProtection="0">
      <alignment vertical="center"/>
    </xf>
    <xf numFmtId="0" fontId="26" fillId="16" borderId="0" applyNumberFormat="0" applyBorder="0" applyAlignment="0" applyProtection="0">
      <alignment vertical="center"/>
    </xf>
  </cellStyleXfs>
  <cellXfs count="114">
    <xf numFmtId="0" fontId="0" fillId="0" borderId="0" xfId="0">
      <alignment vertical="center"/>
    </xf>
    <xf numFmtId="0" fontId="0" fillId="0" borderId="0" xfId="0" applyAlignment="1">
      <alignment horizontal="center" vertical="center"/>
    </xf>
    <xf numFmtId="0" fontId="0" fillId="0" borderId="0" xfId="0" applyNumberFormat="1" applyFill="1" applyAlignment="1">
      <alignment vertical="center" wrapText="1"/>
    </xf>
    <xf numFmtId="178" fontId="0" fillId="0" borderId="0" xfId="0" applyNumberFormat="1" applyAlignment="1">
      <alignment vertical="center" wrapText="1"/>
    </xf>
    <xf numFmtId="178" fontId="0" fillId="0" borderId="0" xfId="0" applyNumberFormat="1" applyAlignment="1">
      <alignment horizontal="right" vertical="center"/>
    </xf>
    <xf numFmtId="178" fontId="0" fillId="0" borderId="0" xfId="0" applyNumberFormat="1" applyFill="1">
      <alignment vertical="center"/>
    </xf>
    <xf numFmtId="0" fontId="0" fillId="0" borderId="0" xfId="0" applyBorder="1" applyAlignment="1">
      <alignment horizontal="center" vertical="center"/>
    </xf>
    <xf numFmtId="0" fontId="0" fillId="0" borderId="0" xfId="0" applyBorder="1">
      <alignment vertical="center"/>
    </xf>
    <xf numFmtId="178" fontId="0" fillId="0" borderId="0" xfId="0" applyNumberFormat="1" applyBorder="1" applyAlignment="1">
      <alignment vertical="center" wrapText="1"/>
    </xf>
    <xf numFmtId="178" fontId="0" fillId="0" borderId="0" xfId="0" applyNumberFormat="1" applyBorder="1" applyAlignment="1">
      <alignment horizontal="right" vertical="center"/>
    </xf>
    <xf numFmtId="178" fontId="0" fillId="0" borderId="0" xfId="0" applyNumberFormat="1" applyFill="1" applyBorder="1">
      <alignment vertical="center"/>
    </xf>
    <xf numFmtId="0" fontId="1"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178" fontId="0" fillId="0" borderId="1" xfId="0" applyNumberFormat="1" applyFill="1" applyBorder="1" applyAlignment="1">
      <alignment horizontal="center" vertical="center" wrapText="1"/>
    </xf>
    <xf numFmtId="178" fontId="0" fillId="0" borderId="1" xfId="0" applyNumberFormat="1" applyFill="1" applyBorder="1" applyAlignment="1">
      <alignment horizontal="right" vertical="center" wrapText="1"/>
    </xf>
    <xf numFmtId="178" fontId="3" fillId="2" borderId="1" xfId="0" applyNumberFormat="1" applyFont="1" applyFill="1" applyBorder="1" applyAlignment="1">
      <alignment horizontal="center" vertical="center" wrapText="1"/>
    </xf>
    <xf numFmtId="178" fontId="3" fillId="3"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lignment vertical="center"/>
    </xf>
    <xf numFmtId="178" fontId="4" fillId="0" borderId="1" xfId="0" applyNumberFormat="1" applyFont="1" applyFill="1" applyBorder="1" applyAlignment="1">
      <alignment vertical="center" wrapText="1"/>
    </xf>
    <xf numFmtId="0" fontId="0" fillId="0" borderId="1" xfId="0" applyNumberFormat="1" applyFont="1" applyBorder="1" applyAlignment="1">
      <alignment horizontal="right" vertical="center"/>
    </xf>
    <xf numFmtId="0" fontId="0" fillId="2" borderId="1" xfId="0" applyFill="1" applyBorder="1">
      <alignment vertical="center"/>
    </xf>
    <xf numFmtId="178" fontId="5" fillId="2" borderId="1" xfId="0" applyNumberFormat="1" applyFont="1" applyFill="1" applyBorder="1">
      <alignment vertical="center"/>
    </xf>
    <xf numFmtId="0" fontId="2" fillId="0" borderId="1" xfId="0" applyFont="1" applyBorder="1" applyAlignment="1">
      <alignment horizontal="center" vertical="center"/>
    </xf>
    <xf numFmtId="178" fontId="2" fillId="0" borderId="1" xfId="0" applyNumberFormat="1" applyFont="1" applyBorder="1" applyAlignment="1">
      <alignment vertical="center" wrapText="1"/>
    </xf>
    <xf numFmtId="178" fontId="2" fillId="2" borderId="1" xfId="0" applyNumberFormat="1" applyFont="1" applyFill="1" applyBorder="1" applyAlignment="1">
      <alignment vertical="center" wrapText="1"/>
    </xf>
    <xf numFmtId="0" fontId="0" fillId="0" borderId="0" xfId="0" applyNumberFormat="1" applyFont="1" applyFill="1" applyBorder="1" applyAlignment="1">
      <alignment horizontal="left" vertical="justify" wrapText="1"/>
    </xf>
    <xf numFmtId="0" fontId="0" fillId="0" borderId="0" xfId="0" applyNumberFormat="1" applyFill="1" applyBorder="1" applyAlignment="1">
      <alignment horizontal="left" vertical="justify" wrapText="1"/>
    </xf>
    <xf numFmtId="0" fontId="0" fillId="0" borderId="0" xfId="0" applyBorder="1" applyAlignment="1">
      <alignment horizontal="left" vertical="justify" wrapText="1"/>
    </xf>
    <xf numFmtId="0" fontId="0" fillId="0" borderId="0" xfId="0" applyFill="1">
      <alignment vertical="center"/>
    </xf>
    <xf numFmtId="0" fontId="0" fillId="4" borderId="0" xfId="0" applyFill="1">
      <alignment vertical="center"/>
    </xf>
    <xf numFmtId="178" fontId="4" fillId="0" borderId="0" xfId="0" applyNumberFormat="1" applyFont="1" applyFill="1">
      <alignment vertical="center"/>
    </xf>
    <xf numFmtId="178" fontId="4" fillId="4" borderId="0" xfId="0" applyNumberFormat="1" applyFont="1" applyFill="1">
      <alignment vertical="center"/>
    </xf>
    <xf numFmtId="178" fontId="0" fillId="4" borderId="0" xfId="0" applyNumberFormat="1" applyFill="1">
      <alignment vertical="center"/>
    </xf>
    <xf numFmtId="178" fontId="0" fillId="0" borderId="0" xfId="0" applyNumberFormat="1" applyFont="1" applyFill="1">
      <alignment vertical="center"/>
    </xf>
    <xf numFmtId="178" fontId="0" fillId="4" borderId="0" xfId="0" applyNumberFormat="1" applyFont="1" applyFill="1">
      <alignment vertical="center"/>
    </xf>
    <xf numFmtId="0" fontId="0" fillId="0" borderId="0" xfId="0" applyFill="1" applyAlignment="1">
      <alignment horizontal="center" vertical="center"/>
    </xf>
    <xf numFmtId="0" fontId="1"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Fill="1" applyBorder="1">
      <alignment vertical="center"/>
    </xf>
    <xf numFmtId="178" fontId="7" fillId="0" borderId="3" xfId="0" applyNumberFormat="1" applyFont="1" applyFill="1" applyBorder="1" applyAlignment="1">
      <alignment horizontal="center" vertical="center" wrapText="1"/>
    </xf>
    <xf numFmtId="178" fontId="8" fillId="0" borderId="7" xfId="0" applyNumberFormat="1" applyFont="1" applyFill="1" applyBorder="1" applyAlignment="1">
      <alignment horizontal="center" vertical="center" wrapText="1"/>
    </xf>
    <xf numFmtId="178" fontId="8" fillId="0" borderId="4" xfId="0" applyNumberFormat="1" applyFont="1" applyFill="1" applyBorder="1" applyAlignment="1">
      <alignment horizontal="center" vertical="center" wrapText="1"/>
    </xf>
    <xf numFmtId="178" fontId="8" fillId="0" borderId="5" xfId="0" applyNumberFormat="1" applyFont="1" applyFill="1" applyBorder="1" applyAlignment="1">
      <alignment horizontal="center" vertical="center" wrapText="1"/>
    </xf>
    <xf numFmtId="178" fontId="8" fillId="0" borderId="6"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9" fillId="0" borderId="1" xfId="0" applyFont="1" applyFill="1" applyBorder="1" applyAlignment="1">
      <alignment vertical="center" wrapText="1"/>
    </xf>
    <xf numFmtId="0" fontId="10" fillId="0" borderId="9" xfId="0" applyFont="1" applyFill="1" applyBorder="1" applyAlignment="1">
      <alignment horizontal="right" vertical="center"/>
    </xf>
    <xf numFmtId="178" fontId="4" fillId="0" borderId="1" xfId="0" applyNumberFormat="1" applyFont="1" applyFill="1" applyBorder="1">
      <alignment vertical="center"/>
    </xf>
    <xf numFmtId="178" fontId="11" fillId="0" borderId="1" xfId="0" applyNumberFormat="1" applyFont="1" applyFill="1" applyBorder="1">
      <alignment vertical="center"/>
    </xf>
    <xf numFmtId="178" fontId="0" fillId="0" borderId="1" xfId="0" applyNumberFormat="1" applyFont="1" applyFill="1" applyBorder="1">
      <alignment vertical="center"/>
    </xf>
    <xf numFmtId="0" fontId="0" fillId="0" borderId="3" xfId="0" applyFont="1" applyFill="1" applyBorder="1" applyAlignment="1">
      <alignment horizontal="center" vertical="center"/>
    </xf>
    <xf numFmtId="0" fontId="12" fillId="0" borderId="1" xfId="0" applyFont="1" applyFill="1" applyBorder="1" applyAlignment="1">
      <alignment vertical="center" wrapText="1"/>
    </xf>
    <xf numFmtId="0" fontId="0" fillId="0" borderId="1" xfId="0" applyFill="1" applyBorder="1" applyAlignment="1">
      <alignment horizontal="center" vertical="center"/>
    </xf>
    <xf numFmtId="0" fontId="2" fillId="0" borderId="1" xfId="0" applyFont="1" applyFill="1" applyBorder="1">
      <alignment vertical="center"/>
    </xf>
    <xf numFmtId="0" fontId="0" fillId="0" borderId="1" xfId="0" applyFont="1" applyFill="1" applyBorder="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5" xfId="0" applyFont="1" applyFill="1" applyBorder="1" applyAlignment="1">
      <alignment horizontal="center" vertical="center" wrapText="1"/>
    </xf>
    <xf numFmtId="178" fontId="3" fillId="0" borderId="7" xfId="0"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178" fontId="13" fillId="0" borderId="3" xfId="0" applyNumberFormat="1" applyFont="1" applyFill="1" applyBorder="1" applyAlignment="1">
      <alignment horizontal="center" vertical="center" wrapText="1"/>
    </xf>
    <xf numFmtId="178" fontId="3" fillId="0" borderId="6"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8" fontId="5" fillId="0" borderId="1" xfId="0" applyNumberFormat="1" applyFont="1" applyFill="1" applyBorder="1">
      <alignment vertical="center"/>
    </xf>
    <xf numFmtId="0" fontId="0" fillId="0" borderId="1" xfId="0" applyFill="1" applyBorder="1">
      <alignment vertical="center"/>
    </xf>
    <xf numFmtId="178" fontId="2" fillId="0" borderId="1" xfId="0" applyNumberFormat="1" applyFont="1" applyFill="1" applyBorder="1">
      <alignment vertical="center"/>
    </xf>
    <xf numFmtId="0" fontId="4" fillId="0" borderId="1" xfId="0" applyFont="1" applyFill="1" applyBorder="1">
      <alignment vertical="center"/>
    </xf>
    <xf numFmtId="177" fontId="0" fillId="0" borderId="0" xfId="0" applyNumberFormat="1" applyFill="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78" fontId="14" fillId="0" borderId="1" xfId="0" applyNumberFormat="1" applyFont="1" applyFill="1" applyBorder="1">
      <alignment vertical="center"/>
    </xf>
    <xf numFmtId="176" fontId="0" fillId="0" borderId="0" xfId="0" applyNumberFormat="1" applyFill="1">
      <alignment vertical="center"/>
    </xf>
    <xf numFmtId="178" fontId="0" fillId="0" borderId="0" xfId="0" applyNumberFormat="1">
      <alignment vertical="center"/>
    </xf>
    <xf numFmtId="0" fontId="0" fillId="0" borderId="0" xfId="0" applyNumberFormat="1" applyAlignment="1">
      <alignment vertical="center" wrapText="1"/>
    </xf>
    <xf numFmtId="0"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6" fillId="3"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10" fillId="0" borderId="9" xfId="0" applyFont="1" applyBorder="1" applyAlignment="1">
      <alignment horizontal="right" vertical="center"/>
    </xf>
    <xf numFmtId="0" fontId="0" fillId="4" borderId="1" xfId="0" applyFill="1" applyBorder="1">
      <alignment vertical="center"/>
    </xf>
    <xf numFmtId="178" fontId="2" fillId="3" borderId="1" xfId="0" applyNumberFormat="1" applyFont="1" applyFill="1" applyBorder="1">
      <alignment vertical="center"/>
    </xf>
    <xf numFmtId="0" fontId="7" fillId="0" borderId="11" xfId="0" applyFont="1" applyBorder="1" applyAlignment="1">
      <alignment horizontal="right" vertical="center"/>
    </xf>
    <xf numFmtId="0" fontId="15" fillId="5" borderId="1" xfId="0" applyNumberFormat="1" applyFont="1" applyFill="1" applyBorder="1" applyAlignment="1">
      <alignment vertical="center" wrapText="1"/>
    </xf>
    <xf numFmtId="0" fontId="2" fillId="3" borderId="1" xfId="0" applyNumberFormat="1" applyFont="1" applyFill="1" applyBorder="1" applyAlignment="1">
      <alignment vertical="center" wrapText="1"/>
    </xf>
    <xf numFmtId="0" fontId="4" fillId="4" borderId="1" xfId="0" applyFont="1" applyFill="1" applyBorder="1">
      <alignment vertical="center"/>
    </xf>
    <xf numFmtId="0" fontId="2" fillId="5" borderId="1" xfId="0" applyNumberFormat="1" applyFont="1" applyFill="1" applyBorder="1" applyAlignment="1">
      <alignment vertical="center" wrapText="1"/>
    </xf>
    <xf numFmtId="0" fontId="0" fillId="0" borderId="7" xfId="0" applyBorder="1">
      <alignment vertical="center"/>
    </xf>
    <xf numFmtId="0" fontId="0" fillId="0" borderId="1" xfId="0" applyNumberFormat="1" applyBorder="1" applyAlignment="1">
      <alignment vertical="center" wrapText="1"/>
    </xf>
    <xf numFmtId="0" fontId="0" fillId="4" borderId="1" xfId="0" applyFont="1" applyFill="1" applyBorder="1">
      <alignment vertical="center"/>
    </xf>
    <xf numFmtId="0" fontId="2" fillId="4" borderId="1" xfId="0" applyFont="1" applyFill="1" applyBorder="1">
      <alignment vertical="center"/>
    </xf>
    <xf numFmtId="0" fontId="8" fillId="6" borderId="1" xfId="0" applyFont="1" applyFill="1" applyBorder="1" applyAlignment="1">
      <alignment horizontal="center" vertical="center" wrapText="1"/>
    </xf>
    <xf numFmtId="0" fontId="10" fillId="6" borderId="9" xfId="0" applyFont="1" applyFill="1" applyBorder="1" applyAlignment="1">
      <alignment horizontal="right" vertical="center"/>
    </xf>
    <xf numFmtId="0" fontId="7" fillId="6" borderId="9" xfId="0" applyFont="1" applyFill="1" applyBorder="1" applyAlignment="1">
      <alignment horizontal="right" vertical="center"/>
    </xf>
    <xf numFmtId="0" fontId="2" fillId="0" borderId="1" xfId="0" applyFont="1" applyBorder="1">
      <alignment vertical="center"/>
    </xf>
    <xf numFmtId="0" fontId="5" fillId="6" borderId="1" xfId="0" applyFont="1" applyFill="1" applyBorder="1">
      <alignment vertical="center"/>
    </xf>
    <xf numFmtId="0" fontId="2" fillId="6" borderId="1" xfId="0" applyFont="1" applyFill="1" applyBorder="1">
      <alignment vertical="center"/>
    </xf>
    <xf numFmtId="0" fontId="0" fillId="0" borderId="7" xfId="0" applyNumberFormat="1" applyFill="1" applyBorder="1" applyAlignment="1">
      <alignment horizontal="left" vertical="justify" wrapText="1"/>
    </xf>
    <xf numFmtId="0" fontId="0" fillId="0" borderId="4" xfId="0" applyNumberFormat="1" applyFill="1" applyBorder="1" applyAlignment="1">
      <alignment horizontal="left" vertical="justify" wrapText="1"/>
    </xf>
    <xf numFmtId="0" fontId="0" fillId="0" borderId="5" xfId="0" applyNumberFormat="1" applyFill="1" applyBorder="1" applyAlignment="1">
      <alignment horizontal="left" vertical="justify"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topLeftCell="A13" workbookViewId="0">
      <selection activeCell="C34" sqref="C34"/>
    </sheetView>
  </sheetViews>
  <sheetFormatPr defaultColWidth="8.75" defaultRowHeight="17.1" customHeight="1" outlineLevelCol="3"/>
  <cols>
    <col min="1" max="1" width="7" style="1" customWidth="1"/>
    <col min="2" max="2" width="17.875" customWidth="1"/>
    <col min="3" max="3" width="39.75" customWidth="1"/>
    <col min="4" max="4" width="47.625" customWidth="1"/>
  </cols>
  <sheetData>
    <row r="1" customHeight="1" spans="1:4">
      <c r="A1" s="6" t="s">
        <v>0</v>
      </c>
      <c r="B1" s="7"/>
      <c r="C1" s="7"/>
      <c r="D1" s="7"/>
    </row>
    <row r="2" s="1" customFormat="1" ht="21.75" customHeight="1" spans="1:4">
      <c r="A2" s="11" t="s">
        <v>1</v>
      </c>
      <c r="B2" s="11"/>
      <c r="C2" s="11"/>
      <c r="D2" s="11"/>
    </row>
    <row r="3" ht="16.5" customHeight="1" spans="1:4">
      <c r="A3" s="12" t="s">
        <v>2</v>
      </c>
      <c r="B3" s="12" t="s">
        <v>3</v>
      </c>
      <c r="C3" s="66" t="s">
        <v>4</v>
      </c>
      <c r="D3" s="12" t="s">
        <v>5</v>
      </c>
    </row>
    <row r="4" ht="25.5" customHeight="1" spans="1:4">
      <c r="A4" s="12"/>
      <c r="B4" s="12"/>
      <c r="C4" s="105" t="s">
        <v>6</v>
      </c>
      <c r="D4" s="105" t="s">
        <v>6</v>
      </c>
    </row>
    <row r="5" customHeight="1" spans="1:4">
      <c r="A5" s="17">
        <v>1</v>
      </c>
      <c r="B5" s="92" t="s">
        <v>7</v>
      </c>
      <c r="C5" s="106">
        <v>114</v>
      </c>
      <c r="D5" s="107">
        <v>0</v>
      </c>
    </row>
    <row r="6" customHeight="1" spans="1:4">
      <c r="A6" s="17">
        <v>2</v>
      </c>
      <c r="B6" s="92" t="s">
        <v>8</v>
      </c>
      <c r="C6" s="106">
        <v>453</v>
      </c>
      <c r="D6" s="107">
        <v>28</v>
      </c>
    </row>
    <row r="7" customHeight="1" spans="1:4">
      <c r="A7" s="17">
        <v>3</v>
      </c>
      <c r="B7" s="92" t="s">
        <v>9</v>
      </c>
      <c r="C7" s="106">
        <v>118</v>
      </c>
      <c r="D7" s="107">
        <v>0</v>
      </c>
    </row>
    <row r="8" customHeight="1" spans="1:4">
      <c r="A8" s="17">
        <v>4</v>
      </c>
      <c r="B8" s="92" t="s">
        <v>10</v>
      </c>
      <c r="C8" s="106">
        <v>313</v>
      </c>
      <c r="D8" s="107">
        <v>21</v>
      </c>
    </row>
    <row r="9" customHeight="1" spans="1:4">
      <c r="A9" s="17">
        <v>5</v>
      </c>
      <c r="B9" s="92" t="s">
        <v>11</v>
      </c>
      <c r="C9" s="106">
        <v>9</v>
      </c>
      <c r="D9" s="107">
        <v>0</v>
      </c>
    </row>
    <row r="10" customHeight="1" spans="1:4">
      <c r="A10" s="17">
        <v>6</v>
      </c>
      <c r="B10" s="92" t="s">
        <v>12</v>
      </c>
      <c r="C10" s="106">
        <v>276</v>
      </c>
      <c r="D10" s="107">
        <v>0</v>
      </c>
    </row>
    <row r="11" customHeight="1" spans="1:4">
      <c r="A11" s="17">
        <v>7</v>
      </c>
      <c r="B11" s="92" t="s">
        <v>13</v>
      </c>
      <c r="C11" s="106">
        <v>165</v>
      </c>
      <c r="D11" s="107">
        <v>0</v>
      </c>
    </row>
    <row r="12" customHeight="1" spans="1:4">
      <c r="A12" s="17">
        <v>8</v>
      </c>
      <c r="B12" s="92" t="s">
        <v>14</v>
      </c>
      <c r="C12" s="106">
        <v>287</v>
      </c>
      <c r="D12" s="107">
        <v>23</v>
      </c>
    </row>
    <row r="13" customHeight="1" spans="1:4">
      <c r="A13" s="17">
        <v>9</v>
      </c>
      <c r="B13" s="92" t="s">
        <v>15</v>
      </c>
      <c r="C13" s="106">
        <v>221</v>
      </c>
      <c r="D13" s="107">
        <v>0</v>
      </c>
    </row>
    <row r="14" customHeight="1" spans="1:4">
      <c r="A14" s="17">
        <v>10</v>
      </c>
      <c r="B14" s="92" t="s">
        <v>16</v>
      </c>
      <c r="C14" s="106">
        <v>122</v>
      </c>
      <c r="D14" s="107">
        <v>0</v>
      </c>
    </row>
    <row r="15" customHeight="1" spans="1:4">
      <c r="A15" s="17">
        <v>11</v>
      </c>
      <c r="B15" s="92" t="s">
        <v>17</v>
      </c>
      <c r="C15" s="106">
        <v>329</v>
      </c>
      <c r="D15" s="107">
        <v>0</v>
      </c>
    </row>
    <row r="16" customHeight="1" spans="1:4">
      <c r="A16" s="17">
        <v>12</v>
      </c>
      <c r="B16" s="92" t="s">
        <v>18</v>
      </c>
      <c r="C16" s="106">
        <v>129</v>
      </c>
      <c r="D16" s="107">
        <v>0</v>
      </c>
    </row>
    <row r="17" customHeight="1" spans="1:4">
      <c r="A17" s="17">
        <v>13</v>
      </c>
      <c r="B17" s="92" t="s">
        <v>19</v>
      </c>
      <c r="C17" s="106">
        <v>69</v>
      </c>
      <c r="D17" s="107">
        <v>0</v>
      </c>
    </row>
    <row r="18" customHeight="1" spans="1:4">
      <c r="A18" s="17">
        <v>14</v>
      </c>
      <c r="B18" s="92" t="s">
        <v>20</v>
      </c>
      <c r="C18" s="106">
        <v>160</v>
      </c>
      <c r="D18" s="107">
        <v>0</v>
      </c>
    </row>
    <row r="19" customHeight="1" spans="1:4">
      <c r="A19" s="17">
        <v>15</v>
      </c>
      <c r="B19" s="92" t="s">
        <v>21</v>
      </c>
      <c r="C19" s="106">
        <v>144</v>
      </c>
      <c r="D19" s="107">
        <v>0</v>
      </c>
    </row>
    <row r="20" customHeight="1" spans="1:4">
      <c r="A20" s="17">
        <v>16</v>
      </c>
      <c r="B20" s="92" t="s">
        <v>22</v>
      </c>
      <c r="C20" s="106">
        <v>221</v>
      </c>
      <c r="D20" s="107">
        <v>0</v>
      </c>
    </row>
    <row r="21" customHeight="1" spans="1:4">
      <c r="A21" s="17">
        <v>17</v>
      </c>
      <c r="B21" s="92" t="s">
        <v>23</v>
      </c>
      <c r="C21" s="106">
        <v>146</v>
      </c>
      <c r="D21" s="107">
        <v>0</v>
      </c>
    </row>
    <row r="22" customHeight="1" spans="1:4">
      <c r="A22" s="17">
        <v>18</v>
      </c>
      <c r="B22" s="92" t="s">
        <v>24</v>
      </c>
      <c r="C22" s="106">
        <v>251</v>
      </c>
      <c r="D22" s="107">
        <v>0</v>
      </c>
    </row>
    <row r="23" customHeight="1" spans="1:4">
      <c r="A23" s="17">
        <v>19</v>
      </c>
      <c r="B23" s="92" t="s">
        <v>25</v>
      </c>
      <c r="C23" s="106">
        <v>344</v>
      </c>
      <c r="D23" s="107">
        <v>0</v>
      </c>
    </row>
    <row r="24" customHeight="1" spans="1:4">
      <c r="A24" s="17">
        <v>20</v>
      </c>
      <c r="B24" s="92" t="s">
        <v>26</v>
      </c>
      <c r="C24" s="106">
        <v>86</v>
      </c>
      <c r="D24" s="107">
        <v>0</v>
      </c>
    </row>
    <row r="25" customHeight="1" spans="1:4">
      <c r="A25" s="17">
        <v>21</v>
      </c>
      <c r="B25" s="92" t="s">
        <v>27</v>
      </c>
      <c r="C25" s="106">
        <v>237</v>
      </c>
      <c r="D25" s="107">
        <v>0</v>
      </c>
    </row>
    <row r="26" customHeight="1" spans="1:4">
      <c r="A26" s="17">
        <v>22</v>
      </c>
      <c r="B26" s="92" t="s">
        <v>28</v>
      </c>
      <c r="C26" s="106">
        <v>71</v>
      </c>
      <c r="D26" s="107">
        <v>0</v>
      </c>
    </row>
    <row r="27" customHeight="1" spans="1:4">
      <c r="A27" s="17">
        <v>23</v>
      </c>
      <c r="B27" s="92" t="s">
        <v>29</v>
      </c>
      <c r="C27" s="106">
        <v>43</v>
      </c>
      <c r="D27" s="107">
        <v>0</v>
      </c>
    </row>
    <row r="28" customHeight="1" spans="1:4">
      <c r="A28" s="17">
        <v>24</v>
      </c>
      <c r="B28" s="92" t="s">
        <v>30</v>
      </c>
      <c r="C28" s="106">
        <v>77</v>
      </c>
      <c r="D28" s="107">
        <v>0</v>
      </c>
    </row>
    <row r="29" customHeight="1" spans="1:4">
      <c r="A29" s="17">
        <v>25</v>
      </c>
      <c r="B29" s="92" t="s">
        <v>31</v>
      </c>
      <c r="C29" s="106">
        <v>86</v>
      </c>
      <c r="D29" s="107">
        <v>0</v>
      </c>
    </row>
    <row r="30" customHeight="1" spans="1:4">
      <c r="A30" s="23"/>
      <c r="B30" s="108" t="s">
        <v>32</v>
      </c>
      <c r="C30" s="109">
        <f>SUM(C5:C29)</f>
        <v>4471</v>
      </c>
      <c r="D30" s="110">
        <f>SUM(D5:D28)</f>
        <v>72</v>
      </c>
    </row>
    <row r="31" s="2" customFormat="1" ht="33.75" customHeight="1" spans="1:4">
      <c r="A31" s="111" t="s">
        <v>33</v>
      </c>
      <c r="B31" s="112"/>
      <c r="C31" s="112"/>
      <c r="D31" s="113"/>
    </row>
  </sheetData>
  <mergeCells count="4">
    <mergeCell ref="A2:D2"/>
    <mergeCell ref="A31:D31"/>
    <mergeCell ref="A3:A4"/>
    <mergeCell ref="B3:B4"/>
  </mergeCells>
  <pageMargins left="0.57" right="0.196850393700787" top="0.11" bottom="0.15" header="0.236220472440945" footer="0.15748031496063"/>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B18" sqref="B18"/>
    </sheetView>
  </sheetViews>
  <sheetFormatPr defaultColWidth="8.75" defaultRowHeight="17.1" customHeight="1" outlineLevelCol="7"/>
  <cols>
    <col min="1" max="1" width="5.875" style="1" customWidth="1"/>
    <col min="2" max="2" width="20.875" customWidth="1"/>
    <col min="3" max="3" width="12.875" customWidth="1"/>
    <col min="4" max="4" width="9.75" customWidth="1"/>
    <col min="5" max="5" width="9.625" style="86" customWidth="1"/>
    <col min="6" max="6" width="10.25" style="87" customWidth="1"/>
    <col min="7" max="7" width="12.625" customWidth="1"/>
    <col min="8" max="8" width="12.375" style="88" customWidth="1"/>
  </cols>
  <sheetData>
    <row r="1" ht="14.25" customHeight="1" spans="1:1">
      <c r="A1" s="1" t="s">
        <v>34</v>
      </c>
    </row>
    <row r="2" s="1" customFormat="1" ht="23.25" customHeight="1" spans="1:8">
      <c r="A2" s="37" t="s">
        <v>35</v>
      </c>
      <c r="B2" s="37"/>
      <c r="C2" s="37"/>
      <c r="D2" s="37"/>
      <c r="E2" s="37"/>
      <c r="F2" s="37"/>
      <c r="G2" s="37"/>
      <c r="H2" s="37"/>
    </row>
    <row r="3" ht="18" customHeight="1" spans="1:8">
      <c r="A3" s="12" t="s">
        <v>2</v>
      </c>
      <c r="B3" s="12" t="s">
        <v>3</v>
      </c>
      <c r="C3" s="41" t="s">
        <v>4</v>
      </c>
      <c r="D3" s="41"/>
      <c r="E3" s="41"/>
      <c r="F3" s="66"/>
      <c r="G3" s="12" t="s">
        <v>5</v>
      </c>
      <c r="H3" s="89"/>
    </row>
    <row r="4" ht="42" customHeight="1" spans="1:8">
      <c r="A4" s="12"/>
      <c r="B4" s="12"/>
      <c r="C4" s="84" t="s">
        <v>36</v>
      </c>
      <c r="D4" s="90" t="s">
        <v>37</v>
      </c>
      <c r="E4" s="90" t="s">
        <v>38</v>
      </c>
      <c r="F4" s="91" t="s">
        <v>39</v>
      </c>
      <c r="G4" s="84" t="s">
        <v>36</v>
      </c>
      <c r="H4" s="91" t="s">
        <v>40</v>
      </c>
    </row>
    <row r="5" customHeight="1" spans="1:8">
      <c r="A5" s="17">
        <v>1</v>
      </c>
      <c r="B5" s="92" t="s">
        <v>7</v>
      </c>
      <c r="C5" s="93">
        <v>114</v>
      </c>
      <c r="D5" s="18">
        <v>2</v>
      </c>
      <c r="E5" s="94"/>
      <c r="F5" s="95">
        <f t="shared" ref="F5:F29" si="0">D5+E5</f>
        <v>2</v>
      </c>
      <c r="G5" s="96"/>
      <c r="H5" s="97"/>
    </row>
    <row r="6" customHeight="1" spans="1:8">
      <c r="A6" s="17">
        <v>2</v>
      </c>
      <c r="B6" s="92" t="s">
        <v>8</v>
      </c>
      <c r="C6" s="93">
        <v>453</v>
      </c>
      <c r="D6" s="18">
        <v>7</v>
      </c>
      <c r="E6" s="94">
        <v>3</v>
      </c>
      <c r="F6" s="95">
        <f t="shared" si="0"/>
        <v>10</v>
      </c>
      <c r="G6" s="96">
        <v>28</v>
      </c>
      <c r="H6" s="98">
        <v>2</v>
      </c>
    </row>
    <row r="7" customHeight="1" spans="1:8">
      <c r="A7" s="17">
        <v>3</v>
      </c>
      <c r="B7" s="92" t="s">
        <v>9</v>
      </c>
      <c r="C7" s="93">
        <v>118</v>
      </c>
      <c r="D7" s="18">
        <v>2</v>
      </c>
      <c r="E7" s="99"/>
      <c r="F7" s="95">
        <f t="shared" si="0"/>
        <v>2</v>
      </c>
      <c r="G7" s="96"/>
      <c r="H7" s="100"/>
    </row>
    <row r="8" customHeight="1" spans="1:8">
      <c r="A8" s="17">
        <v>4</v>
      </c>
      <c r="B8" s="92" t="s">
        <v>10</v>
      </c>
      <c r="C8" s="93">
        <v>313</v>
      </c>
      <c r="D8" s="18">
        <v>5</v>
      </c>
      <c r="E8" s="99">
        <v>3</v>
      </c>
      <c r="F8" s="95">
        <f t="shared" si="0"/>
        <v>8</v>
      </c>
      <c r="G8" s="96">
        <v>21</v>
      </c>
      <c r="H8" s="98">
        <v>1</v>
      </c>
    </row>
    <row r="9" customHeight="1" spans="1:8">
      <c r="A9" s="17">
        <v>5</v>
      </c>
      <c r="B9" s="92" t="s">
        <v>11</v>
      </c>
      <c r="C9" s="93">
        <v>9</v>
      </c>
      <c r="D9" s="18">
        <v>1</v>
      </c>
      <c r="E9" s="94"/>
      <c r="F9" s="95">
        <f t="shared" si="0"/>
        <v>1</v>
      </c>
      <c r="G9" s="96"/>
      <c r="H9" s="100"/>
    </row>
    <row r="10" customHeight="1" spans="1:8">
      <c r="A10" s="17">
        <v>6</v>
      </c>
      <c r="B10" s="92" t="s">
        <v>12</v>
      </c>
      <c r="C10" s="93">
        <v>276</v>
      </c>
      <c r="D10" s="18">
        <v>4</v>
      </c>
      <c r="E10" s="94"/>
      <c r="F10" s="95">
        <f t="shared" si="0"/>
        <v>4</v>
      </c>
      <c r="G10" s="96"/>
      <c r="H10" s="100"/>
    </row>
    <row r="11" customHeight="1" spans="1:8">
      <c r="A11" s="17">
        <v>7</v>
      </c>
      <c r="B11" s="92" t="s">
        <v>13</v>
      </c>
      <c r="C11" s="93">
        <v>165</v>
      </c>
      <c r="D11" s="18">
        <v>2</v>
      </c>
      <c r="E11" s="94">
        <v>2</v>
      </c>
      <c r="F11" s="95">
        <f t="shared" si="0"/>
        <v>4</v>
      </c>
      <c r="G11" s="96"/>
      <c r="H11" s="100"/>
    </row>
    <row r="12" customHeight="1" spans="1:8">
      <c r="A12" s="17">
        <v>8</v>
      </c>
      <c r="B12" s="92" t="s">
        <v>14</v>
      </c>
      <c r="C12" s="93">
        <v>287</v>
      </c>
      <c r="D12" s="18">
        <v>4</v>
      </c>
      <c r="E12" s="94">
        <v>3</v>
      </c>
      <c r="F12" s="95">
        <f t="shared" si="0"/>
        <v>7</v>
      </c>
      <c r="G12" s="96">
        <v>23</v>
      </c>
      <c r="H12" s="98">
        <v>2</v>
      </c>
    </row>
    <row r="13" customHeight="1" spans="1:8">
      <c r="A13" s="17">
        <v>9</v>
      </c>
      <c r="B13" s="92" t="s">
        <v>15</v>
      </c>
      <c r="C13" s="93">
        <v>221</v>
      </c>
      <c r="D13" s="18">
        <v>3</v>
      </c>
      <c r="E13" s="94"/>
      <c r="F13" s="95">
        <f t="shared" si="0"/>
        <v>3</v>
      </c>
      <c r="G13" s="101"/>
      <c r="H13" s="102"/>
    </row>
    <row r="14" customHeight="1" spans="1:8">
      <c r="A14" s="17">
        <v>10</v>
      </c>
      <c r="B14" s="92" t="s">
        <v>16</v>
      </c>
      <c r="C14" s="93">
        <v>122</v>
      </c>
      <c r="D14" s="18">
        <v>2</v>
      </c>
      <c r="E14" s="94"/>
      <c r="F14" s="95">
        <f t="shared" si="0"/>
        <v>2</v>
      </c>
      <c r="G14" s="18"/>
      <c r="H14" s="102"/>
    </row>
    <row r="15" customHeight="1" spans="1:8">
      <c r="A15" s="17">
        <v>11</v>
      </c>
      <c r="B15" s="92" t="s">
        <v>17</v>
      </c>
      <c r="C15" s="93">
        <v>329</v>
      </c>
      <c r="D15" s="18">
        <v>5</v>
      </c>
      <c r="E15" s="103"/>
      <c r="F15" s="95">
        <f t="shared" si="0"/>
        <v>5</v>
      </c>
      <c r="G15" s="18"/>
      <c r="H15" s="102"/>
    </row>
    <row r="16" customHeight="1" spans="1:8">
      <c r="A16" s="17">
        <v>12</v>
      </c>
      <c r="B16" s="92" t="s">
        <v>18</v>
      </c>
      <c r="C16" s="93">
        <v>129</v>
      </c>
      <c r="D16" s="18">
        <v>2</v>
      </c>
      <c r="E16" s="94"/>
      <c r="F16" s="95">
        <f t="shared" si="0"/>
        <v>2</v>
      </c>
      <c r="G16" s="18"/>
      <c r="H16" s="102"/>
    </row>
    <row r="17" customHeight="1" spans="1:8">
      <c r="A17" s="17">
        <v>13</v>
      </c>
      <c r="B17" s="92" t="s">
        <v>19</v>
      </c>
      <c r="C17" s="93">
        <v>69</v>
      </c>
      <c r="D17" s="18">
        <v>1</v>
      </c>
      <c r="E17" s="99"/>
      <c r="F17" s="95">
        <f t="shared" si="0"/>
        <v>1</v>
      </c>
      <c r="G17" s="18"/>
      <c r="H17" s="102"/>
    </row>
    <row r="18" customHeight="1" spans="1:8">
      <c r="A18" s="17">
        <v>14</v>
      </c>
      <c r="B18" s="92" t="s">
        <v>20</v>
      </c>
      <c r="C18" s="93">
        <v>160</v>
      </c>
      <c r="D18" s="18">
        <v>2</v>
      </c>
      <c r="E18" s="94"/>
      <c r="F18" s="95">
        <f t="shared" si="0"/>
        <v>2</v>
      </c>
      <c r="G18" s="18"/>
      <c r="H18" s="102"/>
    </row>
    <row r="19" customHeight="1" spans="1:8">
      <c r="A19" s="17">
        <v>15</v>
      </c>
      <c r="B19" s="92" t="s">
        <v>21</v>
      </c>
      <c r="C19" s="93">
        <v>144</v>
      </c>
      <c r="D19" s="18">
        <v>2</v>
      </c>
      <c r="E19" s="94"/>
      <c r="F19" s="95">
        <f t="shared" si="0"/>
        <v>2</v>
      </c>
      <c r="G19" s="18"/>
      <c r="H19" s="102"/>
    </row>
    <row r="20" customHeight="1" spans="1:8">
      <c r="A20" s="17">
        <v>16</v>
      </c>
      <c r="B20" s="92" t="s">
        <v>22</v>
      </c>
      <c r="C20" s="93">
        <v>221</v>
      </c>
      <c r="D20" s="18">
        <v>3</v>
      </c>
      <c r="E20" s="94"/>
      <c r="F20" s="95">
        <f t="shared" si="0"/>
        <v>3</v>
      </c>
      <c r="G20" s="18"/>
      <c r="H20" s="102"/>
    </row>
    <row r="21" customHeight="1" spans="1:8">
      <c r="A21" s="17">
        <v>17</v>
      </c>
      <c r="B21" s="92" t="s">
        <v>23</v>
      </c>
      <c r="C21" s="93">
        <v>146</v>
      </c>
      <c r="D21" s="18">
        <v>2</v>
      </c>
      <c r="E21" s="94"/>
      <c r="F21" s="95">
        <f t="shared" si="0"/>
        <v>2</v>
      </c>
      <c r="G21" s="18"/>
      <c r="H21" s="102"/>
    </row>
    <row r="22" customHeight="1" spans="1:8">
      <c r="A22" s="17">
        <v>18</v>
      </c>
      <c r="B22" s="92" t="s">
        <v>24</v>
      </c>
      <c r="C22" s="93">
        <v>251</v>
      </c>
      <c r="D22" s="18">
        <v>4</v>
      </c>
      <c r="E22" s="94"/>
      <c r="F22" s="95">
        <f t="shared" si="0"/>
        <v>4</v>
      </c>
      <c r="G22" s="18"/>
      <c r="H22" s="102"/>
    </row>
    <row r="23" customHeight="1" spans="1:8">
      <c r="A23" s="17">
        <v>19</v>
      </c>
      <c r="B23" s="92" t="s">
        <v>25</v>
      </c>
      <c r="C23" s="93">
        <v>344</v>
      </c>
      <c r="D23" s="18">
        <v>5</v>
      </c>
      <c r="E23" s="94"/>
      <c r="F23" s="95">
        <f t="shared" si="0"/>
        <v>5</v>
      </c>
      <c r="G23" s="18"/>
      <c r="H23" s="102"/>
    </row>
    <row r="24" customHeight="1" spans="1:8">
      <c r="A24" s="17">
        <v>20</v>
      </c>
      <c r="B24" s="92" t="s">
        <v>26</v>
      </c>
      <c r="C24" s="93">
        <v>86</v>
      </c>
      <c r="D24" s="18">
        <v>1</v>
      </c>
      <c r="E24" s="94"/>
      <c r="F24" s="95">
        <f t="shared" si="0"/>
        <v>1</v>
      </c>
      <c r="G24" s="18"/>
      <c r="H24" s="102"/>
    </row>
    <row r="25" customHeight="1" spans="1:8">
      <c r="A25" s="17">
        <v>21</v>
      </c>
      <c r="B25" s="92" t="s">
        <v>27</v>
      </c>
      <c r="C25" s="93">
        <v>237</v>
      </c>
      <c r="D25" s="18">
        <v>3</v>
      </c>
      <c r="E25" s="94"/>
      <c r="F25" s="95">
        <f t="shared" si="0"/>
        <v>3</v>
      </c>
      <c r="G25" s="18"/>
      <c r="H25" s="102"/>
    </row>
    <row r="26" customHeight="1" spans="1:8">
      <c r="A26" s="17">
        <v>22</v>
      </c>
      <c r="B26" s="92" t="s">
        <v>28</v>
      </c>
      <c r="C26" s="93">
        <v>71</v>
      </c>
      <c r="D26" s="18">
        <v>1</v>
      </c>
      <c r="E26" s="94"/>
      <c r="F26" s="95">
        <f t="shared" si="0"/>
        <v>1</v>
      </c>
      <c r="G26" s="18"/>
      <c r="H26" s="102"/>
    </row>
    <row r="27" customHeight="1" spans="1:8">
      <c r="A27" s="17">
        <v>23</v>
      </c>
      <c r="B27" s="92" t="s">
        <v>29</v>
      </c>
      <c r="C27" s="93">
        <v>43</v>
      </c>
      <c r="D27" s="18">
        <v>1</v>
      </c>
      <c r="E27" s="94"/>
      <c r="F27" s="95">
        <f t="shared" si="0"/>
        <v>1</v>
      </c>
      <c r="G27" s="18"/>
      <c r="H27" s="102"/>
    </row>
    <row r="28" customHeight="1" spans="1:8">
      <c r="A28" s="17">
        <v>24</v>
      </c>
      <c r="B28" s="92" t="s">
        <v>30</v>
      </c>
      <c r="C28" s="93">
        <v>77</v>
      </c>
      <c r="D28" s="18">
        <v>1</v>
      </c>
      <c r="E28" s="94">
        <v>2</v>
      </c>
      <c r="F28" s="95">
        <f t="shared" si="0"/>
        <v>3</v>
      </c>
      <c r="G28" s="18"/>
      <c r="H28" s="102"/>
    </row>
    <row r="29" customHeight="1" spans="1:8">
      <c r="A29" s="17">
        <v>25</v>
      </c>
      <c r="B29" s="92" t="s">
        <v>31</v>
      </c>
      <c r="C29" s="93">
        <v>86</v>
      </c>
      <c r="D29" s="18">
        <v>1</v>
      </c>
      <c r="E29" s="94"/>
      <c r="F29" s="95">
        <f t="shared" si="0"/>
        <v>1</v>
      </c>
      <c r="G29" s="18"/>
      <c r="H29" s="102"/>
    </row>
    <row r="30" customHeight="1" spans="1:8">
      <c r="A30" s="23"/>
      <c r="B30" s="92" t="s">
        <v>41</v>
      </c>
      <c r="C30" s="104">
        <f t="shared" ref="C30:H30" si="1">SUM(C5:C29)</f>
        <v>4471</v>
      </c>
      <c r="D30" s="64">
        <f t="shared" si="1"/>
        <v>66</v>
      </c>
      <c r="E30" s="64">
        <f t="shared" si="1"/>
        <v>13</v>
      </c>
      <c r="F30" s="64">
        <f t="shared" si="1"/>
        <v>79</v>
      </c>
      <c r="G30" s="64">
        <f t="shared" si="1"/>
        <v>72</v>
      </c>
      <c r="H30" s="64">
        <f t="shared" si="1"/>
        <v>5</v>
      </c>
    </row>
    <row r="32" customHeight="1" spans="6:6">
      <c r="F32" s="87" t="s">
        <v>42</v>
      </c>
    </row>
  </sheetData>
  <mergeCells count="5">
    <mergeCell ref="A2:H2"/>
    <mergeCell ref="C3:F3"/>
    <mergeCell ref="G3:H3"/>
    <mergeCell ref="A3:A4"/>
    <mergeCell ref="B3:B4"/>
  </mergeCells>
  <pageMargins left="0.54" right="0.18" top="0.11" bottom="0.15" header="0.22" footer="0.1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2"/>
  <sheetViews>
    <sheetView tabSelected="1" workbookViewId="0">
      <pane xSplit="2" ySplit="6" topLeftCell="E7" activePane="bottomRight" state="frozen"/>
      <selection/>
      <selection pane="topRight"/>
      <selection pane="bottomLeft"/>
      <selection pane="bottomRight" activeCell="V12" sqref="V12"/>
    </sheetView>
  </sheetViews>
  <sheetFormatPr defaultColWidth="8.75" defaultRowHeight="17.1" customHeight="1"/>
  <cols>
    <col min="1" max="1" width="5.875" style="1" customWidth="1"/>
    <col min="2" max="2" width="16.375" style="29" customWidth="1"/>
    <col min="3" max="3" width="7.625" customWidth="1"/>
    <col min="4" max="4" width="7.625" style="30" customWidth="1"/>
    <col min="5" max="5" width="5.625" style="31" customWidth="1"/>
    <col min="6" max="6" width="4.375" style="32" customWidth="1"/>
    <col min="7" max="7" width="4.125" style="32" customWidth="1"/>
    <col min="8" max="8" width="5.625" style="31" customWidth="1"/>
    <col min="9" max="9" width="6.375" style="5" customWidth="1"/>
    <col min="10" max="10" width="6.75" style="5" customWidth="1"/>
    <col min="11" max="13" width="4.25" style="33" customWidth="1"/>
    <col min="14" max="14" width="6.5" style="5" customWidth="1"/>
    <col min="15" max="15" width="7.875" style="34" customWidth="1"/>
    <col min="16" max="16" width="5.25" style="35" customWidth="1"/>
    <col min="17" max="17" width="7" style="5" customWidth="1"/>
    <col min="18" max="18" width="7.75" style="5" customWidth="1"/>
    <col min="19" max="19" width="7.75" style="34" customWidth="1"/>
    <col min="20" max="20" width="6.125" style="5" customWidth="1"/>
    <col min="21" max="22" width="5" style="5" customWidth="1"/>
    <col min="23" max="23" width="6" style="5" customWidth="1"/>
  </cols>
  <sheetData>
    <row r="1" ht="11.25" customHeight="1" spans="1:20">
      <c r="A1" s="36" t="s">
        <v>43</v>
      </c>
      <c r="C1" s="29"/>
      <c r="D1" s="29"/>
      <c r="F1" s="31"/>
      <c r="G1" s="31"/>
      <c r="K1" s="5"/>
      <c r="L1" s="5"/>
      <c r="M1" s="5"/>
      <c r="O1" s="5"/>
      <c r="P1" s="5"/>
      <c r="Q1" s="34"/>
      <c r="S1" s="5"/>
      <c r="T1" s="82"/>
    </row>
    <row r="2" s="1" customFormat="1" ht="16.5" customHeight="1" spans="1:23">
      <c r="A2" s="37" t="s">
        <v>44</v>
      </c>
      <c r="B2" s="37"/>
      <c r="C2" s="37"/>
      <c r="D2" s="37"/>
      <c r="E2" s="37"/>
      <c r="F2" s="37"/>
      <c r="G2" s="37"/>
      <c r="H2" s="37"/>
      <c r="I2" s="37"/>
      <c r="J2" s="37"/>
      <c r="K2" s="37"/>
      <c r="L2" s="37"/>
      <c r="M2" s="37"/>
      <c r="N2" s="37"/>
      <c r="O2" s="37"/>
      <c r="P2" s="37"/>
      <c r="Q2" s="37"/>
      <c r="R2" s="37"/>
      <c r="S2" s="37"/>
      <c r="T2" s="37"/>
      <c r="U2" s="37"/>
      <c r="V2" s="37"/>
      <c r="W2" s="37"/>
    </row>
    <row r="3" ht="30.75" customHeight="1" spans="1:23">
      <c r="A3" s="38" t="s">
        <v>2</v>
      </c>
      <c r="B3" s="38" t="s">
        <v>3</v>
      </c>
      <c r="C3" s="39" t="s">
        <v>45</v>
      </c>
      <c r="D3" s="40"/>
      <c r="E3" s="41" t="s">
        <v>46</v>
      </c>
      <c r="F3" s="41"/>
      <c r="G3" s="41"/>
      <c r="H3" s="41"/>
      <c r="I3" s="41"/>
      <c r="J3" s="41"/>
      <c r="K3" s="41"/>
      <c r="L3" s="41"/>
      <c r="M3" s="41"/>
      <c r="N3" s="41"/>
      <c r="O3" s="66"/>
      <c r="P3" s="67" t="s">
        <v>47</v>
      </c>
      <c r="Q3" s="41"/>
      <c r="R3" s="41"/>
      <c r="S3" s="41"/>
      <c r="T3" s="41"/>
      <c r="U3" s="41"/>
      <c r="V3" s="41"/>
      <c r="W3" s="41"/>
    </row>
    <row r="4" ht="37.5" customHeight="1" spans="1:23">
      <c r="A4" s="42"/>
      <c r="B4" s="42"/>
      <c r="C4" s="43" t="s">
        <v>48</v>
      </c>
      <c r="D4" s="43" t="s">
        <v>49</v>
      </c>
      <c r="E4" s="44" t="s">
        <v>50</v>
      </c>
      <c r="F4" s="44"/>
      <c r="G4" s="44"/>
      <c r="H4" s="44"/>
      <c r="I4" s="68"/>
      <c r="J4" s="44" t="s">
        <v>51</v>
      </c>
      <c r="K4" s="44"/>
      <c r="L4" s="44"/>
      <c r="M4" s="44"/>
      <c r="N4" s="68"/>
      <c r="O4" s="69" t="s">
        <v>52</v>
      </c>
      <c r="P4" s="70" t="s">
        <v>53</v>
      </c>
      <c r="Q4" s="70"/>
      <c r="R4" s="70"/>
      <c r="S4" s="83" t="s">
        <v>54</v>
      </c>
      <c r="T4" s="84" t="s">
        <v>55</v>
      </c>
      <c r="U4" s="84"/>
      <c r="V4" s="84"/>
      <c r="W4" s="84"/>
    </row>
    <row r="5" ht="37.5" customHeight="1" spans="1:23">
      <c r="A5" s="42"/>
      <c r="B5" s="42"/>
      <c r="C5" s="45"/>
      <c r="D5" s="46"/>
      <c r="E5" s="47" t="s">
        <v>56</v>
      </c>
      <c r="F5" s="48" t="s">
        <v>57</v>
      </c>
      <c r="G5" s="49"/>
      <c r="H5" s="50"/>
      <c r="I5" s="71" t="s">
        <v>58</v>
      </c>
      <c r="J5" s="52" t="s">
        <v>59</v>
      </c>
      <c r="K5" s="53" t="s">
        <v>60</v>
      </c>
      <c r="L5" s="72"/>
      <c r="M5" s="72"/>
      <c r="N5" s="71" t="s">
        <v>61</v>
      </c>
      <c r="O5" s="73" t="s">
        <v>62</v>
      </c>
      <c r="P5" s="74" t="s">
        <v>63</v>
      </c>
      <c r="Q5" s="52" t="s">
        <v>64</v>
      </c>
      <c r="R5" s="71" t="s">
        <v>65</v>
      </c>
      <c r="S5" s="71" t="s">
        <v>66</v>
      </c>
      <c r="T5" s="54" t="s">
        <v>67</v>
      </c>
      <c r="U5" s="54"/>
      <c r="V5" s="54"/>
      <c r="W5" s="71" t="s">
        <v>68</v>
      </c>
    </row>
    <row r="6" ht="37.5" customHeight="1" spans="1:23">
      <c r="A6" s="42"/>
      <c r="B6" s="42"/>
      <c r="C6" s="45"/>
      <c r="D6" s="46"/>
      <c r="E6" s="51"/>
      <c r="F6" s="52" t="s">
        <v>69</v>
      </c>
      <c r="G6" s="53" t="s">
        <v>70</v>
      </c>
      <c r="H6" s="54" t="s">
        <v>71</v>
      </c>
      <c r="I6" s="75"/>
      <c r="J6" s="51"/>
      <c r="K6" s="54" t="s">
        <v>72</v>
      </c>
      <c r="L6" s="54" t="s">
        <v>69</v>
      </c>
      <c r="M6" s="54" t="s">
        <v>71</v>
      </c>
      <c r="N6" s="75"/>
      <c r="O6" s="76"/>
      <c r="P6" s="77" t="s">
        <v>73</v>
      </c>
      <c r="Q6" s="51"/>
      <c r="R6" s="75"/>
      <c r="S6" s="75"/>
      <c r="T6" s="54" t="s">
        <v>74</v>
      </c>
      <c r="U6" s="54" t="s">
        <v>70</v>
      </c>
      <c r="V6" s="54" t="s">
        <v>71</v>
      </c>
      <c r="W6" s="75"/>
    </row>
    <row r="7" ht="20.1" customHeight="1" spans="1:23">
      <c r="A7" s="55">
        <v>1</v>
      </c>
      <c r="B7" s="56" t="s">
        <v>7</v>
      </c>
      <c r="C7" s="57">
        <v>114</v>
      </c>
      <c r="D7" s="57">
        <v>114</v>
      </c>
      <c r="E7" s="58">
        <v>6</v>
      </c>
      <c r="F7" s="59"/>
      <c r="G7" s="58"/>
      <c r="H7" s="58">
        <f>F7++G7</f>
        <v>0</v>
      </c>
      <c r="I7" s="78">
        <f t="shared" ref="I7:I31" si="0">E7+H7</f>
        <v>6</v>
      </c>
      <c r="J7" s="79">
        <v>11</v>
      </c>
      <c r="K7" s="79"/>
      <c r="L7" s="65">
        <v>3</v>
      </c>
      <c r="M7" s="79">
        <f>K7+L7</f>
        <v>3</v>
      </c>
      <c r="N7" s="78">
        <f>J7+M7</f>
        <v>14</v>
      </c>
      <c r="O7" s="80">
        <v>20</v>
      </c>
      <c r="P7" s="80"/>
      <c r="Q7" s="79">
        <v>16</v>
      </c>
      <c r="R7" s="80">
        <f>P7+Q7</f>
        <v>16</v>
      </c>
      <c r="S7" s="80">
        <v>23</v>
      </c>
      <c r="T7" s="58"/>
      <c r="U7" s="58"/>
      <c r="V7" s="58">
        <f>T7+U7</f>
        <v>0</v>
      </c>
      <c r="W7" s="78">
        <v>22</v>
      </c>
    </row>
    <row r="8" ht="20.1" customHeight="1" spans="1:23">
      <c r="A8" s="55">
        <v>2</v>
      </c>
      <c r="B8" s="56" t="s">
        <v>8</v>
      </c>
      <c r="C8" s="57">
        <v>457</v>
      </c>
      <c r="D8" s="57">
        <v>453</v>
      </c>
      <c r="E8" s="58">
        <v>24</v>
      </c>
      <c r="F8" s="58"/>
      <c r="G8" s="58">
        <v>1</v>
      </c>
      <c r="H8" s="58">
        <f t="shared" ref="H8:H31" si="1">F8++G8</f>
        <v>1</v>
      </c>
      <c r="I8" s="78">
        <f t="shared" si="0"/>
        <v>25</v>
      </c>
      <c r="J8" s="79">
        <v>46</v>
      </c>
      <c r="K8" s="79">
        <v>3</v>
      </c>
      <c r="L8" s="65"/>
      <c r="M8" s="79">
        <f t="shared" ref="M8:M31" si="2">K8+L8</f>
        <v>3</v>
      </c>
      <c r="N8" s="78">
        <f t="shared" ref="N8:N31" si="3">J8+M8</f>
        <v>49</v>
      </c>
      <c r="O8" s="80">
        <v>82</v>
      </c>
      <c r="P8" s="80"/>
      <c r="Q8" s="79">
        <v>62</v>
      </c>
      <c r="R8" s="80">
        <f t="shared" ref="R8:R31" si="4">P8+Q8</f>
        <v>62</v>
      </c>
      <c r="S8" s="80">
        <v>91</v>
      </c>
      <c r="T8" s="58"/>
      <c r="U8" s="58"/>
      <c r="V8" s="58">
        <f t="shared" ref="V8:V32" si="5">T8+U8</f>
        <v>0</v>
      </c>
      <c r="W8" s="78">
        <v>88</v>
      </c>
    </row>
    <row r="9" ht="20.1" customHeight="1" spans="1:23">
      <c r="A9" s="55">
        <v>3</v>
      </c>
      <c r="B9" s="56" t="s">
        <v>9</v>
      </c>
      <c r="C9" s="57">
        <v>123</v>
      </c>
      <c r="D9" s="57">
        <v>118</v>
      </c>
      <c r="E9" s="58">
        <v>7</v>
      </c>
      <c r="F9" s="58"/>
      <c r="G9" s="58"/>
      <c r="H9" s="58">
        <f t="shared" si="1"/>
        <v>0</v>
      </c>
      <c r="I9" s="78">
        <f t="shared" si="0"/>
        <v>7</v>
      </c>
      <c r="J9" s="81">
        <v>12</v>
      </c>
      <c r="K9" s="81"/>
      <c r="L9" s="65"/>
      <c r="M9" s="79">
        <f t="shared" si="2"/>
        <v>0</v>
      </c>
      <c r="N9" s="78">
        <f t="shared" si="3"/>
        <v>12</v>
      </c>
      <c r="O9" s="80">
        <v>22</v>
      </c>
      <c r="P9" s="60">
        <v>7</v>
      </c>
      <c r="Q9" s="79">
        <v>16</v>
      </c>
      <c r="R9" s="80">
        <f t="shared" si="4"/>
        <v>23</v>
      </c>
      <c r="S9" s="80">
        <v>24</v>
      </c>
      <c r="T9" s="58"/>
      <c r="U9" s="58">
        <v>2</v>
      </c>
      <c r="V9" s="58">
        <f t="shared" si="5"/>
        <v>2</v>
      </c>
      <c r="W9" s="78">
        <v>25</v>
      </c>
    </row>
    <row r="10" ht="20.1" customHeight="1" spans="1:23">
      <c r="A10" s="55">
        <v>4</v>
      </c>
      <c r="B10" s="56" t="s">
        <v>10</v>
      </c>
      <c r="C10" s="57">
        <v>313</v>
      </c>
      <c r="D10" s="57">
        <v>313</v>
      </c>
      <c r="E10" s="58">
        <v>17</v>
      </c>
      <c r="F10" s="58"/>
      <c r="G10" s="58"/>
      <c r="H10" s="58">
        <f t="shared" si="1"/>
        <v>0</v>
      </c>
      <c r="I10" s="78">
        <f t="shared" si="0"/>
        <v>17</v>
      </c>
      <c r="J10" s="81">
        <v>31</v>
      </c>
      <c r="K10" s="81">
        <v>3</v>
      </c>
      <c r="L10" s="65">
        <v>2</v>
      </c>
      <c r="M10" s="79">
        <f t="shared" si="2"/>
        <v>5</v>
      </c>
      <c r="N10" s="78">
        <f t="shared" si="3"/>
        <v>36</v>
      </c>
      <c r="O10" s="80">
        <v>56</v>
      </c>
      <c r="P10" s="60">
        <v>4</v>
      </c>
      <c r="Q10" s="79">
        <v>43</v>
      </c>
      <c r="R10" s="80">
        <f t="shared" si="4"/>
        <v>47</v>
      </c>
      <c r="S10" s="80">
        <v>63</v>
      </c>
      <c r="T10" s="58"/>
      <c r="U10" s="58"/>
      <c r="V10" s="58">
        <f t="shared" si="5"/>
        <v>0</v>
      </c>
      <c r="W10" s="78">
        <v>61</v>
      </c>
    </row>
    <row r="11" ht="20.1" customHeight="1" spans="1:23">
      <c r="A11" s="55">
        <v>5</v>
      </c>
      <c r="B11" s="56" t="s">
        <v>11</v>
      </c>
      <c r="C11" s="57">
        <v>9</v>
      </c>
      <c r="D11" s="57">
        <v>9</v>
      </c>
      <c r="E11" s="58">
        <v>0</v>
      </c>
      <c r="F11" s="58"/>
      <c r="G11" s="58"/>
      <c r="H11" s="58">
        <f t="shared" si="1"/>
        <v>0</v>
      </c>
      <c r="I11" s="78">
        <f t="shared" si="0"/>
        <v>0</v>
      </c>
      <c r="J11" s="79">
        <v>1</v>
      </c>
      <c r="K11" s="79"/>
      <c r="L11" s="65"/>
      <c r="M11" s="79">
        <f t="shared" si="2"/>
        <v>0</v>
      </c>
      <c r="N11" s="78">
        <f t="shared" si="3"/>
        <v>1</v>
      </c>
      <c r="O11" s="80">
        <v>2</v>
      </c>
      <c r="P11" s="60"/>
      <c r="Q11" s="79">
        <v>1</v>
      </c>
      <c r="R11" s="80">
        <f t="shared" si="4"/>
        <v>1</v>
      </c>
      <c r="S11" s="80">
        <v>2</v>
      </c>
      <c r="T11" s="58"/>
      <c r="U11" s="58"/>
      <c r="V11" s="58">
        <f t="shared" si="5"/>
        <v>0</v>
      </c>
      <c r="W11" s="78">
        <v>2</v>
      </c>
    </row>
    <row r="12" s="29" customFormat="1" ht="20.1" customHeight="1" spans="1:23">
      <c r="A12" s="55">
        <v>4</v>
      </c>
      <c r="B12" s="56" t="s">
        <v>12</v>
      </c>
      <c r="C12" s="57">
        <v>363</v>
      </c>
      <c r="D12" s="57">
        <v>276</v>
      </c>
      <c r="E12" s="58">
        <v>19</v>
      </c>
      <c r="F12" s="58"/>
      <c r="G12" s="58"/>
      <c r="H12" s="58">
        <f t="shared" si="1"/>
        <v>0</v>
      </c>
      <c r="I12" s="78">
        <f t="shared" si="0"/>
        <v>19</v>
      </c>
      <c r="J12" s="79">
        <v>37</v>
      </c>
      <c r="K12" s="79"/>
      <c r="L12" s="65">
        <v>2</v>
      </c>
      <c r="M12" s="79">
        <f t="shared" si="2"/>
        <v>2</v>
      </c>
      <c r="N12" s="78">
        <f t="shared" si="3"/>
        <v>39</v>
      </c>
      <c r="O12" s="80">
        <v>65</v>
      </c>
      <c r="P12" s="60">
        <v>3</v>
      </c>
      <c r="Q12" s="79">
        <v>38</v>
      </c>
      <c r="R12" s="80">
        <f t="shared" si="4"/>
        <v>41</v>
      </c>
      <c r="S12" s="80">
        <v>55</v>
      </c>
      <c r="T12" s="58">
        <v>2</v>
      </c>
      <c r="U12" s="58"/>
      <c r="V12" s="58">
        <f t="shared" si="5"/>
        <v>2</v>
      </c>
      <c r="W12" s="78">
        <v>55</v>
      </c>
    </row>
    <row r="13" ht="20.1" customHeight="1" spans="1:23">
      <c r="A13" s="55">
        <v>7</v>
      </c>
      <c r="B13" s="56" t="s">
        <v>13</v>
      </c>
      <c r="C13" s="57">
        <v>165</v>
      </c>
      <c r="D13" s="57">
        <v>165</v>
      </c>
      <c r="E13" s="58">
        <v>9</v>
      </c>
      <c r="F13" s="58">
        <v>1</v>
      </c>
      <c r="G13" s="58"/>
      <c r="H13" s="58">
        <f t="shared" si="1"/>
        <v>1</v>
      </c>
      <c r="I13" s="78">
        <f t="shared" si="0"/>
        <v>10</v>
      </c>
      <c r="J13" s="79">
        <v>17</v>
      </c>
      <c r="K13" s="79">
        <v>2</v>
      </c>
      <c r="L13" s="65"/>
      <c r="M13" s="79">
        <f t="shared" si="2"/>
        <v>2</v>
      </c>
      <c r="N13" s="78">
        <f t="shared" si="3"/>
        <v>19</v>
      </c>
      <c r="O13" s="80">
        <v>30</v>
      </c>
      <c r="P13" s="60">
        <v>1</v>
      </c>
      <c r="Q13" s="79">
        <v>23</v>
      </c>
      <c r="R13" s="80">
        <f t="shared" si="4"/>
        <v>24</v>
      </c>
      <c r="S13" s="80">
        <v>33</v>
      </c>
      <c r="T13" s="58"/>
      <c r="U13" s="58"/>
      <c r="V13" s="58">
        <f t="shared" si="5"/>
        <v>0</v>
      </c>
      <c r="W13" s="78">
        <v>32</v>
      </c>
    </row>
    <row r="14" ht="20.1" customHeight="1" spans="1:23">
      <c r="A14" s="55">
        <v>8</v>
      </c>
      <c r="B14" s="56" t="s">
        <v>14</v>
      </c>
      <c r="C14" s="57">
        <v>288</v>
      </c>
      <c r="D14" s="57">
        <v>287</v>
      </c>
      <c r="E14" s="58">
        <v>15</v>
      </c>
      <c r="F14" s="58"/>
      <c r="G14" s="58">
        <v>9</v>
      </c>
      <c r="H14" s="58">
        <f t="shared" si="1"/>
        <v>9</v>
      </c>
      <c r="I14" s="78">
        <f t="shared" si="0"/>
        <v>24</v>
      </c>
      <c r="J14" s="79">
        <v>29</v>
      </c>
      <c r="K14" s="79">
        <v>3</v>
      </c>
      <c r="L14" s="65">
        <v>1</v>
      </c>
      <c r="M14" s="79">
        <f t="shared" si="2"/>
        <v>4</v>
      </c>
      <c r="N14" s="78">
        <f t="shared" si="3"/>
        <v>33</v>
      </c>
      <c r="O14" s="80">
        <v>52</v>
      </c>
      <c r="P14" s="60">
        <v>5</v>
      </c>
      <c r="Q14" s="79">
        <v>40</v>
      </c>
      <c r="R14" s="80">
        <f t="shared" si="4"/>
        <v>45</v>
      </c>
      <c r="S14" s="80">
        <v>57</v>
      </c>
      <c r="T14" s="58"/>
      <c r="U14" s="58"/>
      <c r="V14" s="58">
        <f t="shared" si="5"/>
        <v>0</v>
      </c>
      <c r="W14" s="78">
        <v>55</v>
      </c>
    </row>
    <row r="15" ht="20.1" customHeight="1" spans="1:23">
      <c r="A15" s="55">
        <v>9</v>
      </c>
      <c r="B15" s="56" t="s">
        <v>15</v>
      </c>
      <c r="C15" s="57">
        <v>221</v>
      </c>
      <c r="D15" s="57">
        <v>221</v>
      </c>
      <c r="E15" s="58">
        <v>12</v>
      </c>
      <c r="F15" s="58">
        <v>1</v>
      </c>
      <c r="G15" s="58">
        <v>8</v>
      </c>
      <c r="H15" s="58">
        <f t="shared" si="1"/>
        <v>9</v>
      </c>
      <c r="I15" s="78">
        <f t="shared" si="0"/>
        <v>21</v>
      </c>
      <c r="J15" s="79">
        <v>22</v>
      </c>
      <c r="K15" s="79"/>
      <c r="L15" s="65"/>
      <c r="M15" s="79">
        <f t="shared" si="2"/>
        <v>0</v>
      </c>
      <c r="N15" s="78">
        <f t="shared" si="3"/>
        <v>22</v>
      </c>
      <c r="O15" s="80">
        <v>40</v>
      </c>
      <c r="P15" s="60">
        <v>2</v>
      </c>
      <c r="Q15" s="79">
        <v>30</v>
      </c>
      <c r="R15" s="80">
        <f t="shared" si="4"/>
        <v>32</v>
      </c>
      <c r="S15" s="80">
        <v>44</v>
      </c>
      <c r="T15" s="58">
        <v>1</v>
      </c>
      <c r="U15" s="85">
        <v>2</v>
      </c>
      <c r="V15" s="58">
        <f t="shared" si="5"/>
        <v>3</v>
      </c>
      <c r="W15" s="78">
        <v>46</v>
      </c>
    </row>
    <row r="16" ht="20.1" customHeight="1" spans="1:23">
      <c r="A16" s="55">
        <v>10</v>
      </c>
      <c r="B16" s="56" t="s">
        <v>16</v>
      </c>
      <c r="C16" s="57">
        <v>122</v>
      </c>
      <c r="D16" s="57">
        <v>122</v>
      </c>
      <c r="E16" s="58">
        <v>6</v>
      </c>
      <c r="F16" s="58"/>
      <c r="G16" s="58">
        <v>2</v>
      </c>
      <c r="H16" s="58">
        <f t="shared" si="1"/>
        <v>2</v>
      </c>
      <c r="I16" s="78">
        <f t="shared" si="0"/>
        <v>8</v>
      </c>
      <c r="J16" s="79">
        <v>12</v>
      </c>
      <c r="K16" s="79"/>
      <c r="L16" s="65">
        <v>1</v>
      </c>
      <c r="M16" s="79">
        <f t="shared" si="2"/>
        <v>1</v>
      </c>
      <c r="N16" s="78">
        <f t="shared" si="3"/>
        <v>13</v>
      </c>
      <c r="O16" s="80">
        <v>22</v>
      </c>
      <c r="P16" s="60">
        <v>3</v>
      </c>
      <c r="Q16" s="79">
        <v>17</v>
      </c>
      <c r="R16" s="80">
        <f t="shared" si="4"/>
        <v>20</v>
      </c>
      <c r="S16" s="80">
        <v>24</v>
      </c>
      <c r="T16" s="58"/>
      <c r="U16" s="58"/>
      <c r="V16" s="58">
        <f t="shared" si="5"/>
        <v>0</v>
      </c>
      <c r="W16" s="78">
        <v>23</v>
      </c>
    </row>
    <row r="17" ht="20.1" customHeight="1" spans="1:23">
      <c r="A17" s="55">
        <v>11</v>
      </c>
      <c r="B17" s="56" t="s">
        <v>17</v>
      </c>
      <c r="C17" s="57">
        <v>327</v>
      </c>
      <c r="D17" s="57">
        <v>329</v>
      </c>
      <c r="E17" s="58">
        <v>17</v>
      </c>
      <c r="F17" s="58">
        <v>1</v>
      </c>
      <c r="G17" s="58">
        <v>38</v>
      </c>
      <c r="H17" s="58">
        <f t="shared" si="1"/>
        <v>39</v>
      </c>
      <c r="I17" s="78">
        <f t="shared" si="0"/>
        <v>56</v>
      </c>
      <c r="J17" s="65">
        <v>33</v>
      </c>
      <c r="K17" s="65"/>
      <c r="L17" s="65"/>
      <c r="M17" s="79">
        <f t="shared" si="2"/>
        <v>0</v>
      </c>
      <c r="N17" s="78">
        <f t="shared" si="3"/>
        <v>33</v>
      </c>
      <c r="O17" s="80">
        <v>59</v>
      </c>
      <c r="P17" s="60">
        <v>1</v>
      </c>
      <c r="Q17" s="79">
        <v>45</v>
      </c>
      <c r="R17" s="80">
        <f t="shared" si="4"/>
        <v>46</v>
      </c>
      <c r="S17" s="80">
        <v>66</v>
      </c>
      <c r="T17" s="58">
        <v>1</v>
      </c>
      <c r="U17" s="58"/>
      <c r="V17" s="58">
        <f t="shared" si="5"/>
        <v>1</v>
      </c>
      <c r="W17" s="78">
        <v>62</v>
      </c>
    </row>
    <row r="18" ht="20.1" customHeight="1" spans="1:23">
      <c r="A18" s="55">
        <v>12</v>
      </c>
      <c r="B18" s="56" t="s">
        <v>18</v>
      </c>
      <c r="C18" s="57">
        <v>162</v>
      </c>
      <c r="D18" s="57">
        <v>129</v>
      </c>
      <c r="E18" s="58">
        <v>9</v>
      </c>
      <c r="F18" s="60">
        <v>1</v>
      </c>
      <c r="G18" s="58">
        <v>1</v>
      </c>
      <c r="H18" s="58">
        <f t="shared" si="1"/>
        <v>2</v>
      </c>
      <c r="I18" s="78">
        <f t="shared" si="0"/>
        <v>11</v>
      </c>
      <c r="J18" s="79">
        <v>16</v>
      </c>
      <c r="K18" s="79"/>
      <c r="L18" s="65">
        <v>1</v>
      </c>
      <c r="M18" s="79">
        <f t="shared" si="2"/>
        <v>1</v>
      </c>
      <c r="N18" s="78">
        <f t="shared" si="3"/>
        <v>17</v>
      </c>
      <c r="O18" s="80">
        <v>29</v>
      </c>
      <c r="P18" s="60">
        <v>2</v>
      </c>
      <c r="Q18" s="79">
        <v>18</v>
      </c>
      <c r="R18" s="80">
        <f t="shared" si="4"/>
        <v>20</v>
      </c>
      <c r="S18" s="80">
        <v>26</v>
      </c>
      <c r="T18" s="58"/>
      <c r="U18" s="58"/>
      <c r="V18" s="58">
        <f t="shared" si="5"/>
        <v>0</v>
      </c>
      <c r="W18" s="78">
        <v>25</v>
      </c>
    </row>
    <row r="19" ht="20.1" customHeight="1" spans="1:23">
      <c r="A19" s="61">
        <v>13</v>
      </c>
      <c r="B19" s="56" t="s">
        <v>19</v>
      </c>
      <c r="C19" s="57">
        <v>69</v>
      </c>
      <c r="D19" s="57">
        <v>69</v>
      </c>
      <c r="E19" s="58">
        <v>4</v>
      </c>
      <c r="F19" s="58"/>
      <c r="G19" s="58"/>
      <c r="H19" s="58">
        <f t="shared" si="1"/>
        <v>0</v>
      </c>
      <c r="I19" s="78">
        <f t="shared" si="0"/>
        <v>4</v>
      </c>
      <c r="J19" s="81">
        <v>7</v>
      </c>
      <c r="K19" s="81"/>
      <c r="L19" s="65">
        <v>1</v>
      </c>
      <c r="M19" s="79">
        <f t="shared" si="2"/>
        <v>1</v>
      </c>
      <c r="N19" s="78">
        <f t="shared" si="3"/>
        <v>8</v>
      </c>
      <c r="O19" s="80">
        <v>12</v>
      </c>
      <c r="P19" s="60"/>
      <c r="Q19" s="79">
        <v>9</v>
      </c>
      <c r="R19" s="80">
        <f t="shared" si="4"/>
        <v>9</v>
      </c>
      <c r="S19" s="80">
        <v>14</v>
      </c>
      <c r="T19" s="58"/>
      <c r="U19" s="58"/>
      <c r="V19" s="58">
        <f t="shared" si="5"/>
        <v>0</v>
      </c>
      <c r="W19" s="78">
        <v>13</v>
      </c>
    </row>
    <row r="20" ht="20.1" customHeight="1" spans="1:23">
      <c r="A20" s="55">
        <v>14</v>
      </c>
      <c r="B20" s="56" t="s">
        <v>20</v>
      </c>
      <c r="C20" s="57">
        <v>166</v>
      </c>
      <c r="D20" s="57">
        <v>160</v>
      </c>
      <c r="E20" s="58">
        <v>9</v>
      </c>
      <c r="F20" s="58"/>
      <c r="G20" s="58"/>
      <c r="H20" s="58">
        <f t="shared" si="1"/>
        <v>0</v>
      </c>
      <c r="I20" s="78">
        <f t="shared" si="0"/>
        <v>9</v>
      </c>
      <c r="J20" s="79">
        <v>17</v>
      </c>
      <c r="K20" s="79"/>
      <c r="L20" s="65">
        <v>2</v>
      </c>
      <c r="M20" s="79">
        <f t="shared" si="2"/>
        <v>2</v>
      </c>
      <c r="N20" s="78">
        <f t="shared" si="3"/>
        <v>19</v>
      </c>
      <c r="O20" s="80">
        <v>30</v>
      </c>
      <c r="P20" s="60">
        <v>4</v>
      </c>
      <c r="Q20" s="79">
        <v>22</v>
      </c>
      <c r="R20" s="80">
        <f t="shared" si="4"/>
        <v>26</v>
      </c>
      <c r="S20" s="80">
        <v>32</v>
      </c>
      <c r="T20" s="58">
        <v>1</v>
      </c>
      <c r="U20" s="58"/>
      <c r="V20" s="58">
        <f t="shared" si="5"/>
        <v>1</v>
      </c>
      <c r="W20" s="78">
        <v>32</v>
      </c>
    </row>
    <row r="21" ht="20.1" customHeight="1" spans="1:23">
      <c r="A21" s="55">
        <v>15</v>
      </c>
      <c r="B21" s="56" t="s">
        <v>21</v>
      </c>
      <c r="C21" s="57">
        <v>134</v>
      </c>
      <c r="D21" s="57">
        <v>134</v>
      </c>
      <c r="E21" s="58">
        <v>7</v>
      </c>
      <c r="F21" s="58">
        <v>4</v>
      </c>
      <c r="G21" s="58"/>
      <c r="H21" s="58">
        <f t="shared" si="1"/>
        <v>4</v>
      </c>
      <c r="I21" s="78">
        <f t="shared" si="0"/>
        <v>11</v>
      </c>
      <c r="J21" s="79">
        <v>13</v>
      </c>
      <c r="K21" s="79"/>
      <c r="L21" s="65">
        <v>1</v>
      </c>
      <c r="M21" s="79">
        <f t="shared" si="2"/>
        <v>1</v>
      </c>
      <c r="N21" s="78">
        <f t="shared" si="3"/>
        <v>14</v>
      </c>
      <c r="O21" s="80">
        <v>24</v>
      </c>
      <c r="P21" s="60">
        <v>1</v>
      </c>
      <c r="Q21" s="79">
        <v>20</v>
      </c>
      <c r="R21" s="80">
        <f t="shared" si="4"/>
        <v>21</v>
      </c>
      <c r="S21" s="80">
        <v>29</v>
      </c>
      <c r="T21" s="58"/>
      <c r="U21" s="58"/>
      <c r="V21" s="58">
        <f t="shared" si="5"/>
        <v>0</v>
      </c>
      <c r="W21" s="78">
        <v>28</v>
      </c>
    </row>
    <row r="22" ht="20.1" customHeight="1" spans="1:23">
      <c r="A22" s="55">
        <v>16</v>
      </c>
      <c r="B22" s="56" t="s">
        <v>22</v>
      </c>
      <c r="C22" s="57">
        <v>225</v>
      </c>
      <c r="D22" s="57">
        <v>221</v>
      </c>
      <c r="E22" s="60">
        <v>12</v>
      </c>
      <c r="F22" s="60">
        <v>2</v>
      </c>
      <c r="G22" s="60"/>
      <c r="H22" s="58">
        <f t="shared" si="1"/>
        <v>2</v>
      </c>
      <c r="I22" s="78">
        <f t="shared" si="0"/>
        <v>14</v>
      </c>
      <c r="J22" s="79">
        <v>23</v>
      </c>
      <c r="K22" s="79"/>
      <c r="L22" s="65">
        <v>2</v>
      </c>
      <c r="M22" s="79">
        <f t="shared" si="2"/>
        <v>2</v>
      </c>
      <c r="N22" s="78">
        <f t="shared" si="3"/>
        <v>25</v>
      </c>
      <c r="O22" s="80">
        <v>40</v>
      </c>
      <c r="P22" s="60"/>
      <c r="Q22" s="79">
        <v>30</v>
      </c>
      <c r="R22" s="80">
        <f t="shared" si="4"/>
        <v>30</v>
      </c>
      <c r="S22" s="80">
        <v>44</v>
      </c>
      <c r="T22" s="58"/>
      <c r="U22" s="58"/>
      <c r="V22" s="58">
        <f t="shared" si="5"/>
        <v>0</v>
      </c>
      <c r="W22" s="78">
        <v>43</v>
      </c>
    </row>
    <row r="23" ht="20.1" customHeight="1" spans="1:23">
      <c r="A23" s="55">
        <v>17</v>
      </c>
      <c r="B23" s="62" t="s">
        <v>75</v>
      </c>
      <c r="C23" s="57">
        <v>146</v>
      </c>
      <c r="D23" s="57">
        <v>146</v>
      </c>
      <c r="E23" s="58">
        <v>8</v>
      </c>
      <c r="F23" s="58">
        <v>5</v>
      </c>
      <c r="G23" s="58">
        <v>-1</v>
      </c>
      <c r="H23" s="58">
        <f t="shared" si="1"/>
        <v>4</v>
      </c>
      <c r="I23" s="78">
        <f t="shared" si="0"/>
        <v>12</v>
      </c>
      <c r="J23" s="79">
        <v>15</v>
      </c>
      <c r="K23" s="79"/>
      <c r="L23" s="65"/>
      <c r="M23" s="79">
        <f t="shared" si="2"/>
        <v>0</v>
      </c>
      <c r="N23" s="78">
        <f t="shared" si="3"/>
        <v>15</v>
      </c>
      <c r="O23" s="80">
        <v>26</v>
      </c>
      <c r="P23" s="60"/>
      <c r="Q23" s="79">
        <v>20</v>
      </c>
      <c r="R23" s="80">
        <f t="shared" si="4"/>
        <v>20</v>
      </c>
      <c r="S23" s="80">
        <v>29</v>
      </c>
      <c r="T23" s="58"/>
      <c r="U23" s="58">
        <v>2</v>
      </c>
      <c r="V23" s="58">
        <f t="shared" si="5"/>
        <v>2</v>
      </c>
      <c r="W23" s="78">
        <v>30</v>
      </c>
    </row>
    <row r="24" ht="20.1" customHeight="1" spans="1:23">
      <c r="A24" s="55">
        <v>18</v>
      </c>
      <c r="B24" s="56" t="s">
        <v>24</v>
      </c>
      <c r="C24" s="57">
        <v>254</v>
      </c>
      <c r="D24" s="57">
        <v>251</v>
      </c>
      <c r="E24" s="58">
        <v>13</v>
      </c>
      <c r="F24" s="58"/>
      <c r="G24" s="58">
        <v>1</v>
      </c>
      <c r="H24" s="58">
        <f t="shared" si="1"/>
        <v>1</v>
      </c>
      <c r="I24" s="78">
        <f t="shared" si="0"/>
        <v>14</v>
      </c>
      <c r="J24" s="79">
        <v>25</v>
      </c>
      <c r="K24" s="79"/>
      <c r="L24" s="65"/>
      <c r="M24" s="79">
        <f t="shared" si="2"/>
        <v>0</v>
      </c>
      <c r="N24" s="78">
        <f t="shared" si="3"/>
        <v>25</v>
      </c>
      <c r="O24" s="80">
        <v>45</v>
      </c>
      <c r="P24" s="60">
        <v>1</v>
      </c>
      <c r="Q24" s="79">
        <v>35</v>
      </c>
      <c r="R24" s="80">
        <f t="shared" si="4"/>
        <v>36</v>
      </c>
      <c r="S24" s="80">
        <v>50</v>
      </c>
      <c r="T24" s="58"/>
      <c r="U24" s="58"/>
      <c r="V24" s="58">
        <f t="shared" si="5"/>
        <v>0</v>
      </c>
      <c r="W24" s="78">
        <v>49</v>
      </c>
    </row>
    <row r="25" ht="20.1" customHeight="1" spans="1:23">
      <c r="A25" s="55">
        <v>19</v>
      </c>
      <c r="B25" s="56" t="s">
        <v>25</v>
      </c>
      <c r="C25" s="57">
        <v>344</v>
      </c>
      <c r="D25" s="57">
        <v>344</v>
      </c>
      <c r="E25" s="58">
        <v>18</v>
      </c>
      <c r="F25" s="58">
        <v>1</v>
      </c>
      <c r="G25" s="58">
        <v>5</v>
      </c>
      <c r="H25" s="58">
        <f t="shared" si="1"/>
        <v>6</v>
      </c>
      <c r="I25" s="78">
        <f t="shared" si="0"/>
        <v>24</v>
      </c>
      <c r="J25" s="79">
        <v>35</v>
      </c>
      <c r="K25" s="79"/>
      <c r="L25" s="65">
        <v>1</v>
      </c>
      <c r="M25" s="79">
        <f t="shared" si="2"/>
        <v>1</v>
      </c>
      <c r="N25" s="78">
        <f t="shared" si="3"/>
        <v>36</v>
      </c>
      <c r="O25" s="80">
        <v>62</v>
      </c>
      <c r="P25" s="60"/>
      <c r="Q25" s="79">
        <v>47</v>
      </c>
      <c r="R25" s="80">
        <f t="shared" si="4"/>
        <v>47</v>
      </c>
      <c r="S25" s="80">
        <v>69</v>
      </c>
      <c r="T25" s="58"/>
      <c r="U25" s="58"/>
      <c r="V25" s="58">
        <f t="shared" si="5"/>
        <v>0</v>
      </c>
      <c r="W25" s="78">
        <v>66</v>
      </c>
    </row>
    <row r="26" ht="20.1" customHeight="1" spans="1:23">
      <c r="A26" s="55">
        <v>20</v>
      </c>
      <c r="B26" s="56" t="s">
        <v>26</v>
      </c>
      <c r="C26" s="57">
        <v>86</v>
      </c>
      <c r="D26" s="57">
        <v>86</v>
      </c>
      <c r="E26" s="58">
        <v>5</v>
      </c>
      <c r="F26" s="58"/>
      <c r="G26" s="58">
        <v>1</v>
      </c>
      <c r="H26" s="58">
        <f t="shared" si="1"/>
        <v>1</v>
      </c>
      <c r="I26" s="78">
        <f t="shared" si="0"/>
        <v>6</v>
      </c>
      <c r="J26" s="79">
        <v>9</v>
      </c>
      <c r="K26" s="79"/>
      <c r="L26" s="65"/>
      <c r="M26" s="79">
        <f t="shared" si="2"/>
        <v>0</v>
      </c>
      <c r="N26" s="78">
        <f t="shared" si="3"/>
        <v>9</v>
      </c>
      <c r="O26" s="80">
        <v>15</v>
      </c>
      <c r="P26" s="60"/>
      <c r="Q26" s="79">
        <v>12</v>
      </c>
      <c r="R26" s="80">
        <f t="shared" si="4"/>
        <v>12</v>
      </c>
      <c r="S26" s="80">
        <v>17</v>
      </c>
      <c r="T26" s="58"/>
      <c r="U26" s="58">
        <v>1</v>
      </c>
      <c r="V26" s="58">
        <f t="shared" si="5"/>
        <v>1</v>
      </c>
      <c r="W26" s="78">
        <v>18</v>
      </c>
    </row>
    <row r="27" ht="20.1" customHeight="1" spans="1:23">
      <c r="A27" s="55">
        <v>21</v>
      </c>
      <c r="B27" s="56" t="s">
        <v>27</v>
      </c>
      <c r="C27" s="57">
        <v>219</v>
      </c>
      <c r="D27" s="57">
        <v>215</v>
      </c>
      <c r="E27" s="58">
        <v>12</v>
      </c>
      <c r="F27" s="58">
        <v>1</v>
      </c>
      <c r="G27" s="58"/>
      <c r="H27" s="58">
        <f t="shared" si="1"/>
        <v>1</v>
      </c>
      <c r="I27" s="78">
        <f t="shared" si="0"/>
        <v>13</v>
      </c>
      <c r="J27" s="79">
        <v>22</v>
      </c>
      <c r="K27" s="79"/>
      <c r="L27" s="65">
        <v>1</v>
      </c>
      <c r="M27" s="79">
        <f t="shared" si="2"/>
        <v>1</v>
      </c>
      <c r="N27" s="78">
        <f t="shared" si="3"/>
        <v>23</v>
      </c>
      <c r="O27" s="80">
        <v>39</v>
      </c>
      <c r="P27" s="60">
        <v>1</v>
      </c>
      <c r="Q27" s="79">
        <v>33</v>
      </c>
      <c r="R27" s="80">
        <f t="shared" si="4"/>
        <v>34</v>
      </c>
      <c r="S27" s="80">
        <v>47</v>
      </c>
      <c r="T27" s="58"/>
      <c r="U27" s="58"/>
      <c r="V27" s="58">
        <f t="shared" si="5"/>
        <v>0</v>
      </c>
      <c r="W27" s="78">
        <v>46</v>
      </c>
    </row>
    <row r="28" ht="20.1" customHeight="1" spans="1:23">
      <c r="A28" s="63">
        <v>22</v>
      </c>
      <c r="B28" s="56" t="s">
        <v>28</v>
      </c>
      <c r="C28" s="57">
        <v>71</v>
      </c>
      <c r="D28" s="57">
        <v>71</v>
      </c>
      <c r="E28" s="58">
        <v>4</v>
      </c>
      <c r="F28" s="58"/>
      <c r="G28" s="58"/>
      <c r="H28" s="58">
        <f t="shared" si="1"/>
        <v>0</v>
      </c>
      <c r="I28" s="78">
        <f t="shared" si="0"/>
        <v>4</v>
      </c>
      <c r="J28" s="79">
        <v>7</v>
      </c>
      <c r="K28" s="79"/>
      <c r="L28" s="65">
        <v>1</v>
      </c>
      <c r="M28" s="79">
        <f t="shared" si="2"/>
        <v>1</v>
      </c>
      <c r="N28" s="78">
        <f t="shared" si="3"/>
        <v>8</v>
      </c>
      <c r="O28" s="80">
        <v>13</v>
      </c>
      <c r="P28" s="60">
        <v>1</v>
      </c>
      <c r="Q28" s="79">
        <v>10</v>
      </c>
      <c r="R28" s="80">
        <f t="shared" si="4"/>
        <v>11</v>
      </c>
      <c r="S28" s="80">
        <v>14</v>
      </c>
      <c r="T28" s="58"/>
      <c r="U28" s="58">
        <v>16</v>
      </c>
      <c r="V28" s="58">
        <f t="shared" si="5"/>
        <v>16</v>
      </c>
      <c r="W28" s="78">
        <v>30</v>
      </c>
    </row>
    <row r="29" ht="20.1" customHeight="1" spans="1:23">
      <c r="A29" s="55">
        <v>23</v>
      </c>
      <c r="B29" s="56" t="s">
        <v>29</v>
      </c>
      <c r="C29" s="57">
        <v>45</v>
      </c>
      <c r="D29" s="57">
        <v>43</v>
      </c>
      <c r="E29" s="58">
        <v>2</v>
      </c>
      <c r="F29" s="58">
        <v>3</v>
      </c>
      <c r="G29" s="58"/>
      <c r="H29" s="58">
        <f t="shared" si="1"/>
        <v>3</v>
      </c>
      <c r="I29" s="78">
        <f t="shared" si="0"/>
        <v>5</v>
      </c>
      <c r="J29" s="79">
        <v>5</v>
      </c>
      <c r="K29" s="79"/>
      <c r="L29" s="65"/>
      <c r="M29" s="79">
        <f t="shared" si="2"/>
        <v>0</v>
      </c>
      <c r="N29" s="78">
        <f t="shared" si="3"/>
        <v>5</v>
      </c>
      <c r="O29" s="80">
        <v>8</v>
      </c>
      <c r="P29" s="60">
        <v>1</v>
      </c>
      <c r="Q29" s="79">
        <v>6</v>
      </c>
      <c r="R29" s="80">
        <f t="shared" si="4"/>
        <v>7</v>
      </c>
      <c r="S29" s="80">
        <v>9</v>
      </c>
      <c r="T29" s="58"/>
      <c r="U29" s="58"/>
      <c r="V29" s="58">
        <f t="shared" si="5"/>
        <v>0</v>
      </c>
      <c r="W29" s="78">
        <v>8</v>
      </c>
    </row>
    <row r="30" ht="20.1" customHeight="1" spans="1:23">
      <c r="A30" s="55">
        <v>24</v>
      </c>
      <c r="B30" s="56" t="s">
        <v>30</v>
      </c>
      <c r="C30" s="57">
        <v>78</v>
      </c>
      <c r="D30" s="57">
        <v>77</v>
      </c>
      <c r="E30" s="58">
        <v>4</v>
      </c>
      <c r="F30" s="58"/>
      <c r="G30" s="58"/>
      <c r="H30" s="58">
        <f t="shared" si="1"/>
        <v>0</v>
      </c>
      <c r="I30" s="78">
        <f t="shared" si="0"/>
        <v>4</v>
      </c>
      <c r="J30" s="79">
        <v>8</v>
      </c>
      <c r="K30" s="79">
        <v>2</v>
      </c>
      <c r="L30" s="65"/>
      <c r="M30" s="79">
        <f t="shared" si="2"/>
        <v>2</v>
      </c>
      <c r="N30" s="78">
        <f t="shared" si="3"/>
        <v>10</v>
      </c>
      <c r="O30" s="80">
        <v>14</v>
      </c>
      <c r="P30" s="60">
        <v>2</v>
      </c>
      <c r="Q30" s="79">
        <v>11</v>
      </c>
      <c r="R30" s="80">
        <f t="shared" si="4"/>
        <v>13</v>
      </c>
      <c r="S30" s="80">
        <v>15</v>
      </c>
      <c r="T30" s="58"/>
      <c r="U30" s="58"/>
      <c r="V30" s="58">
        <f t="shared" si="5"/>
        <v>0</v>
      </c>
      <c r="W30" s="78">
        <v>15</v>
      </c>
    </row>
    <row r="31" ht="20.1" customHeight="1" spans="1:23">
      <c r="A31" s="55">
        <v>25</v>
      </c>
      <c r="B31" s="56" t="s">
        <v>31</v>
      </c>
      <c r="C31" s="57">
        <v>86</v>
      </c>
      <c r="D31" s="57">
        <v>86</v>
      </c>
      <c r="E31" s="58">
        <v>5</v>
      </c>
      <c r="F31" s="58"/>
      <c r="G31" s="58"/>
      <c r="H31" s="58">
        <f t="shared" si="1"/>
        <v>0</v>
      </c>
      <c r="I31" s="78">
        <f t="shared" si="0"/>
        <v>5</v>
      </c>
      <c r="J31" s="79">
        <v>9</v>
      </c>
      <c r="K31" s="79"/>
      <c r="L31" s="65"/>
      <c r="M31" s="79">
        <f t="shared" si="2"/>
        <v>0</v>
      </c>
      <c r="N31" s="78">
        <f t="shared" si="3"/>
        <v>9</v>
      </c>
      <c r="O31" s="80">
        <v>15</v>
      </c>
      <c r="P31" s="60">
        <v>15</v>
      </c>
      <c r="Q31" s="79">
        <v>12</v>
      </c>
      <c r="R31" s="80">
        <f t="shared" si="4"/>
        <v>27</v>
      </c>
      <c r="S31" s="80">
        <v>17</v>
      </c>
      <c r="T31" s="58"/>
      <c r="U31" s="58"/>
      <c r="V31" s="58">
        <f t="shared" si="5"/>
        <v>0</v>
      </c>
      <c r="W31" s="78">
        <v>12</v>
      </c>
    </row>
    <row r="32" ht="20.1" customHeight="1" spans="1:23">
      <c r="A32" s="12"/>
      <c r="B32" s="64" t="s">
        <v>32</v>
      </c>
      <c r="C32" s="64">
        <f t="shared" ref="C32:W32" si="6">SUM(C7:C31)</f>
        <v>4587</v>
      </c>
      <c r="D32" s="64">
        <f t="shared" si="6"/>
        <v>4439</v>
      </c>
      <c r="E32" s="65">
        <f t="shared" si="6"/>
        <v>244</v>
      </c>
      <c r="F32" s="65">
        <f t="shared" si="6"/>
        <v>20</v>
      </c>
      <c r="G32" s="65">
        <f t="shared" si="6"/>
        <v>65</v>
      </c>
      <c r="H32" s="65">
        <f t="shared" si="6"/>
        <v>85</v>
      </c>
      <c r="I32" s="80">
        <f t="shared" si="6"/>
        <v>329</v>
      </c>
      <c r="J32" s="60">
        <f t="shared" si="6"/>
        <v>462</v>
      </c>
      <c r="K32" s="60">
        <f t="shared" si="6"/>
        <v>13</v>
      </c>
      <c r="L32" s="60">
        <f t="shared" si="6"/>
        <v>19</v>
      </c>
      <c r="M32" s="60">
        <f t="shared" si="6"/>
        <v>32</v>
      </c>
      <c r="N32" s="80">
        <f t="shared" si="6"/>
        <v>494</v>
      </c>
      <c r="O32" s="80">
        <f t="shared" si="6"/>
        <v>822</v>
      </c>
      <c r="P32" s="60">
        <f t="shared" si="6"/>
        <v>54</v>
      </c>
      <c r="Q32" s="60">
        <f t="shared" si="6"/>
        <v>616</v>
      </c>
      <c r="R32" s="80">
        <f t="shared" si="6"/>
        <v>670</v>
      </c>
      <c r="S32" s="80">
        <f t="shared" si="6"/>
        <v>894</v>
      </c>
      <c r="T32" s="58">
        <f t="shared" si="6"/>
        <v>5</v>
      </c>
      <c r="U32" s="58">
        <f t="shared" si="6"/>
        <v>23</v>
      </c>
      <c r="V32" s="58">
        <f t="shared" si="6"/>
        <v>28</v>
      </c>
      <c r="W32" s="78">
        <f>SUM(W7:W31)</f>
        <v>886</v>
      </c>
    </row>
  </sheetData>
  <sheetProtection selectLockedCells="1" selectUnlockedCells="1"/>
  <mergeCells count="24">
    <mergeCell ref="A2:W2"/>
    <mergeCell ref="C3:D3"/>
    <mergeCell ref="E3:O3"/>
    <mergeCell ref="P3:W3"/>
    <mergeCell ref="E4:I4"/>
    <mergeCell ref="J4:N4"/>
    <mergeCell ref="P4:R4"/>
    <mergeCell ref="T4:W4"/>
    <mergeCell ref="F5:H5"/>
    <mergeCell ref="K5:M5"/>
    <mergeCell ref="T5:V5"/>
    <mergeCell ref="A3:A6"/>
    <mergeCell ref="B3:B6"/>
    <mergeCell ref="C4:C6"/>
    <mergeCell ref="D4:D6"/>
    <mergeCell ref="E5:E6"/>
    <mergeCell ref="I5:I6"/>
    <mergeCell ref="J5:J6"/>
    <mergeCell ref="N5:N6"/>
    <mergeCell ref="O5:O6"/>
    <mergeCell ref="Q5:Q6"/>
    <mergeCell ref="R5:R6"/>
    <mergeCell ref="S5:S6"/>
    <mergeCell ref="W5:W6"/>
  </mergeCells>
  <pageMargins left="0.16" right="0.15" top="0.22" bottom="0.16" header="0.22" footer="0.2"/>
  <pageSetup paperSize="9"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F10" sqref="F10"/>
    </sheetView>
  </sheetViews>
  <sheetFormatPr defaultColWidth="8.75" defaultRowHeight="17.1" customHeight="1" outlineLevelCol="7"/>
  <cols>
    <col min="1" max="1" width="5.875" style="1" customWidth="1"/>
    <col min="2" max="2" width="20.875" customWidth="1"/>
    <col min="3" max="3" width="8.375" style="3" customWidth="1"/>
    <col min="4" max="4" width="9" style="4" customWidth="1"/>
    <col min="5" max="5" width="16.5" customWidth="1"/>
    <col min="6" max="7" width="17.375" style="5" customWidth="1"/>
    <col min="8" max="8" width="16.125" style="5" customWidth="1"/>
  </cols>
  <sheetData>
    <row r="1" ht="12" customHeight="1" spans="1:8">
      <c r="A1" s="6" t="s">
        <v>76</v>
      </c>
      <c r="B1" s="7"/>
      <c r="C1" s="8"/>
      <c r="D1" s="9"/>
      <c r="E1" s="7"/>
      <c r="F1" s="10"/>
      <c r="G1" s="10"/>
      <c r="H1" s="10"/>
    </row>
    <row r="2" s="1" customFormat="1" ht="17.25" customHeight="1" spans="1:8">
      <c r="A2" s="11" t="s">
        <v>77</v>
      </c>
      <c r="B2" s="11"/>
      <c r="C2" s="11"/>
      <c r="D2" s="11"/>
      <c r="E2" s="11"/>
      <c r="F2" s="11"/>
      <c r="G2" s="11"/>
      <c r="H2" s="11"/>
    </row>
    <row r="3" ht="63" customHeight="1" spans="1:8">
      <c r="A3" s="12" t="s">
        <v>2</v>
      </c>
      <c r="B3" s="12" t="s">
        <v>3</v>
      </c>
      <c r="C3" s="12" t="s">
        <v>46</v>
      </c>
      <c r="D3" s="12"/>
      <c r="E3" s="12"/>
      <c r="F3" s="12"/>
      <c r="G3" s="12"/>
      <c r="H3" s="12" t="s">
        <v>78</v>
      </c>
    </row>
    <row r="4" ht="42.75" customHeight="1" spans="1:8">
      <c r="A4" s="12"/>
      <c r="B4" s="12"/>
      <c r="C4" s="13" t="s">
        <v>79</v>
      </c>
      <c r="D4" s="14" t="s">
        <v>80</v>
      </c>
      <c r="E4" s="15" t="s">
        <v>81</v>
      </c>
      <c r="F4" s="16" t="s">
        <v>82</v>
      </c>
      <c r="G4" s="16" t="s">
        <v>83</v>
      </c>
      <c r="H4" s="12"/>
    </row>
    <row r="5" ht="18" customHeight="1" spans="1:8">
      <c r="A5" s="17">
        <v>1</v>
      </c>
      <c r="B5" s="18" t="s">
        <v>8</v>
      </c>
      <c r="C5" s="19">
        <v>39</v>
      </c>
      <c r="D5" s="20">
        <v>28</v>
      </c>
      <c r="E5" s="21">
        <v>8</v>
      </c>
      <c r="F5" s="22">
        <v>11</v>
      </c>
      <c r="G5" s="22">
        <v>19</v>
      </c>
      <c r="H5" s="22">
        <v>28</v>
      </c>
    </row>
    <row r="6" ht="18" customHeight="1" spans="1:8">
      <c r="A6" s="17">
        <v>2</v>
      </c>
      <c r="B6" s="18" t="s">
        <v>10</v>
      </c>
      <c r="C6" s="19">
        <v>43</v>
      </c>
      <c r="D6" s="20">
        <v>21</v>
      </c>
      <c r="E6" s="21">
        <v>8</v>
      </c>
      <c r="F6" s="22">
        <v>13</v>
      </c>
      <c r="G6" s="22">
        <v>21</v>
      </c>
      <c r="H6" s="22">
        <v>21</v>
      </c>
    </row>
    <row r="7" ht="18" customHeight="1" spans="1:8">
      <c r="A7" s="17">
        <v>3</v>
      </c>
      <c r="B7" s="18" t="s">
        <v>84</v>
      </c>
      <c r="C7" s="19">
        <v>36</v>
      </c>
      <c r="D7" s="20">
        <v>23</v>
      </c>
      <c r="E7" s="21">
        <v>7</v>
      </c>
      <c r="F7" s="22">
        <v>10</v>
      </c>
      <c r="G7" s="22">
        <v>17</v>
      </c>
      <c r="H7" s="22">
        <v>23</v>
      </c>
    </row>
    <row r="8" ht="30" customHeight="1" spans="1:8">
      <c r="A8" s="23" t="s">
        <v>32</v>
      </c>
      <c r="B8" s="23"/>
      <c r="C8" s="24">
        <f t="shared" ref="C8:H8" si="0">SUM(C5:C7)</f>
        <v>118</v>
      </c>
      <c r="D8" s="24">
        <f t="shared" si="0"/>
        <v>72</v>
      </c>
      <c r="E8" s="25">
        <f t="shared" si="0"/>
        <v>23</v>
      </c>
      <c r="F8" s="25">
        <f t="shared" si="0"/>
        <v>34</v>
      </c>
      <c r="G8" s="25">
        <f t="shared" si="0"/>
        <v>57</v>
      </c>
      <c r="H8" s="25">
        <f t="shared" si="0"/>
        <v>72</v>
      </c>
    </row>
    <row r="9" s="2" customFormat="1" ht="21.75" customHeight="1" spans="1:8">
      <c r="A9" s="26" t="s">
        <v>85</v>
      </c>
      <c r="B9" s="27"/>
      <c r="C9" s="27"/>
      <c r="D9" s="27"/>
      <c r="E9" s="27"/>
      <c r="F9" s="27"/>
      <c r="G9" s="28"/>
      <c r="H9" s="28"/>
    </row>
  </sheetData>
  <mergeCells count="7">
    <mergeCell ref="A2:H2"/>
    <mergeCell ref="C3:G3"/>
    <mergeCell ref="A8:B8"/>
    <mergeCell ref="A9:H9"/>
    <mergeCell ref="A3:A4"/>
    <mergeCell ref="B3:B4"/>
    <mergeCell ref="H3:H4"/>
  </mergeCells>
  <printOptions horizontalCentered="1"/>
  <pageMargins left="0.15748031496063" right="0.15748031496063" top="0.236220472440945" bottom="0.15748031496063" header="0.236220472440945" footer="0.275590551181102"/>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WPS Office</Application>
  <HeadingPairs>
    <vt:vector size="2" baseType="variant">
      <vt:variant>
        <vt:lpstr>工作表</vt:lpstr>
      </vt:variant>
      <vt:variant>
        <vt:i4>4</vt:i4>
      </vt:variant>
    </vt:vector>
  </HeadingPairs>
  <TitlesOfParts>
    <vt:vector size="4" baseType="lpstr">
      <vt:lpstr>附件1国家助学金</vt:lpstr>
      <vt:lpstr>附件2国家奖学金</vt:lpstr>
      <vt:lpstr>附件3硕士学业、校长、励志奖学金</vt:lpstr>
      <vt:lpstr>附件4博士各类奖学金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zhangyidan</cp:lastModifiedBy>
  <dcterms:created xsi:type="dcterms:W3CDTF">2013-10-18T13:59:00Z</dcterms:created>
  <cp:lastPrinted>2019-10-13T03:29:00Z</cp:lastPrinted>
  <dcterms:modified xsi:type="dcterms:W3CDTF">2020-10-16T15:55:59Z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